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6" i="1" l="1"/>
  <c r="O5" i="1"/>
  <c r="O16" i="1" s="1"/>
  <c r="O8" i="1"/>
  <c r="M6" i="1"/>
  <c r="M5" i="1"/>
  <c r="M16" i="1" s="1"/>
  <c r="AE16" i="1"/>
  <c r="AD16" i="1"/>
  <c r="AC16" i="1"/>
  <c r="AB16" i="1"/>
  <c r="AA16" i="1"/>
  <c r="Z16" i="1"/>
  <c r="Y16" i="1"/>
  <c r="I22" i="1"/>
  <c r="X16" i="1"/>
  <c r="H22" i="1"/>
  <c r="L22" i="1" s="1"/>
  <c r="W16" i="1"/>
  <c r="G22" i="1" s="1"/>
  <c r="V16" i="1"/>
  <c r="F22" i="1" s="1"/>
  <c r="U16" i="1"/>
  <c r="E22" i="1"/>
  <c r="T16" i="1"/>
  <c r="S16" i="1"/>
  <c r="R16" i="1"/>
  <c r="Q16" i="1"/>
  <c r="P16" i="1"/>
  <c r="L16" i="1"/>
  <c r="K16" i="1"/>
  <c r="J16" i="1"/>
  <c r="I16" i="1"/>
  <c r="I20" i="1"/>
  <c r="I23" i="1" s="1"/>
  <c r="H16" i="1"/>
  <c r="H20" i="1" s="1"/>
  <c r="G16" i="1"/>
  <c r="G20" i="1" s="1"/>
  <c r="G23" i="1" s="1"/>
  <c r="F16" i="1"/>
  <c r="F20" i="1" s="1"/>
  <c r="E16" i="1"/>
  <c r="E20" i="1" s="1"/>
  <c r="M22" i="1"/>
  <c r="D17" i="1"/>
  <c r="E23" i="1" l="1"/>
  <c r="M20" i="1"/>
  <c r="F23" i="1"/>
  <c r="K23" i="1" s="1"/>
  <c r="K20" i="1"/>
  <c r="H23" i="1"/>
  <c r="L23" i="1" s="1"/>
  <c r="L20" i="1"/>
  <c r="O20" i="1"/>
  <c r="O23" i="1" s="1"/>
  <c r="N16" i="1"/>
  <c r="N20" i="1" s="1"/>
  <c r="M23" i="1"/>
  <c r="N23" i="1"/>
  <c r="K22" i="1"/>
</calcChain>
</file>

<file path=xl/sharedStrings.xml><?xml version="1.0" encoding="utf-8"?>
<sst xmlns="http://schemas.openxmlformats.org/spreadsheetml/2006/main" count="128" uniqueCount="79">
  <si>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</si>
  <si>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</si>
  <si>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</si>
  <si>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</si>
  <si>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</si>
  <si>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</si>
  <si>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</si>
  <si>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</si>
  <si>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</si>
  <si>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</si>
  <si>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</si>
  <si>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</si>
  <si>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</si>
  <si>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</si>
  <si>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</si>
  <si>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</si>
  <si>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</si>
  <si>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</si>
  <si>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</si>
  <si>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</si>
  <si>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</si>
  <si>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</si>
  <si>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</si>
  <si>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</si>
  <si>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</si>
  <si>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</si>
  <si>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</si>
  <si>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</si>
  <si>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</si>
  <si>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</si>
  <si>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</si>
  <si>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</si>
  <si>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</si>
  <si>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</si>
  <si>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</si>
  <si>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11.</t>
  </si>
  <si>
    <t>ViPa</t>
  </si>
  <si>
    <t>karsintasarja</t>
  </si>
  <si>
    <t>12.</t>
  </si>
  <si>
    <t>ykköspesis</t>
  </si>
  <si>
    <t>10.</t>
  </si>
  <si>
    <t>Elina Lähteenmäki</t>
  </si>
  <si>
    <t>29.10.1985</t>
  </si>
  <si>
    <t>ViPa  2</t>
  </si>
  <si>
    <t>suomensarja</t>
  </si>
  <si>
    <t>ViPa = Vihdin Pallo  (1967)</t>
  </si>
  <si>
    <t>ENSIMMÄISET</t>
  </si>
  <si>
    <t>Ottelu</t>
  </si>
  <si>
    <t>1.  ottelu</t>
  </si>
  <si>
    <t>Lyöty juoksu</t>
  </si>
  <si>
    <t>Tuotu juoksu</t>
  </si>
  <si>
    <t>Kunnari</t>
  </si>
  <si>
    <t>07.06. 2001  ViPa - TyTe  0-2  (10-12, 3-5)</t>
  </si>
  <si>
    <t xml:space="preserve">  15 v   7 kk   9 pv</t>
  </si>
  <si>
    <t>37.  ottelu</t>
  </si>
  <si>
    <t>07.08. 2002  Pesä Ysit - ViPa  2-1  (7-2, 2-3, 3-0)</t>
  </si>
  <si>
    <t xml:space="preserve">  16 v   9 kk   9 pv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</si>
  <si>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</si>
  <si>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</si>
  <si>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</si>
  <si>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</si>
  <si>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</si>
  <si>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</si>
  <si>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</si>
  <si>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</si>
  <si>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</si>
  <si>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</si>
  <si>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</si>
  <si>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</si>
  <si>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</si>
  <si>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</si>
  <si>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</si>
  <si>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15.07. 2001  Hamina</t>
  </si>
  <si>
    <t>jok</t>
  </si>
  <si>
    <t>Jouko Pakkala</t>
  </si>
  <si>
    <t>2612</t>
  </si>
  <si>
    <t xml:space="preserve">  2-0  (5-4, 4-2)</t>
  </si>
  <si>
    <t>0/0</t>
  </si>
  <si>
    <t>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</si>
</sst>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165" fontId="1" fillId="3" borderId="3" xfId="0" quotePrefix="1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/>
    <xf numFmtId="0" fontId="1" fillId="7" borderId="3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/>
    <xf numFmtId="0" fontId="1" fillId="8" borderId="3" xfId="0" applyFont="1" applyFill="1" applyBorder="1" applyAlignment="1">
      <alignment horizontal="left"/>
    </xf>
    <xf numFmtId="165" fontId="1" fillId="8" borderId="3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3" fillId="3" borderId="2" xfId="0" applyFont="1" applyFill="1" applyBorder="1"/>
    <xf numFmtId="0" fontId="1" fillId="9" borderId="11" xfId="0" applyFont="1" applyFill="1" applyBorder="1"/>
    <xf numFmtId="0" fontId="3" fillId="9" borderId="7" xfId="0" applyFont="1" applyFill="1" applyBorder="1"/>
    <xf numFmtId="0" fontId="1" fillId="9" borderId="7" xfId="0" applyFont="1" applyFill="1" applyBorder="1"/>
    <xf numFmtId="0" fontId="1" fillId="9" borderId="7" xfId="0" applyFont="1" applyFill="1" applyBorder="1" applyAlignment="1">
      <alignment horizontal="right"/>
    </xf>
    <xf numFmtId="0" fontId="1" fillId="9" borderId="12" xfId="0" applyFont="1" applyFill="1" applyBorder="1"/>
    <xf numFmtId="0" fontId="1" fillId="9" borderId="13" xfId="0" applyFont="1" applyFill="1" applyBorder="1"/>
    <xf numFmtId="0" fontId="3" fillId="9" borderId="0" xfId="0" applyFont="1" applyFill="1" applyBorder="1"/>
    <xf numFmtId="0" fontId="1" fillId="9" borderId="0" xfId="0" applyFont="1" applyFill="1" applyBorder="1"/>
    <xf numFmtId="0" fontId="1" fillId="9" borderId="0" xfId="0" applyFont="1" applyFill="1" applyBorder="1" applyAlignment="1">
      <alignment horizontal="right"/>
    </xf>
    <xf numFmtId="0" fontId="1" fillId="9" borderId="5" xfId="0" applyFont="1" applyFill="1" applyBorder="1"/>
    <xf numFmtId="0" fontId="1" fillId="9" borderId="8" xfId="0" applyFont="1" applyFill="1" applyBorder="1"/>
    <xf numFmtId="0" fontId="3" fillId="9" borderId="9" xfId="0" applyFont="1" applyFill="1" applyBorder="1"/>
    <xf numFmtId="0" fontId="1" fillId="9" borderId="9" xfId="0" applyFont="1" applyFill="1" applyBorder="1"/>
    <xf numFmtId="0" fontId="1" fillId="9" borderId="9" xfId="0" applyFont="1" applyFill="1" applyBorder="1" applyAlignment="1">
      <alignment horizontal="right"/>
    </xf>
    <xf numFmtId="0" fontId="1" fillId="9" borderId="10" xfId="0" applyFont="1" applyFill="1" applyBorder="1"/>
    <xf numFmtId="0" fontId="7" fillId="7" borderId="1" xfId="0" applyFont="1" applyFill="1" applyBorder="1"/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10" borderId="11" xfId="0" applyFont="1" applyFill="1" applyBorder="1" applyAlignment="1">
      <alignment horizontal="left"/>
    </xf>
    <xf numFmtId="49" fontId="1" fillId="10" borderId="11" xfId="0" applyNumberFormat="1" applyFont="1" applyFill="1" applyBorder="1" applyAlignment="1">
      <alignment horizontal="left"/>
    </xf>
    <xf numFmtId="0" fontId="1" fillId="10" borderId="15" xfId="0" applyFont="1" applyFill="1" applyBorder="1" applyAlignment="1">
      <alignment horizontal="left"/>
    </xf>
    <xf numFmtId="165" fontId="1" fillId="10" borderId="12" xfId="1" applyNumberFormat="1" applyFont="1" applyFill="1" applyBorder="1" applyAlignment="1"/>
    <xf numFmtId="0" fontId="1" fillId="10" borderId="15" xfId="0" applyFont="1" applyFill="1" applyBorder="1" applyAlignment="1">
      <alignment horizontal="center"/>
    </xf>
    <xf numFmtId="0" fontId="1" fillId="10" borderId="12" xfId="0" applyFont="1" applyFill="1" applyBorder="1" applyAlignment="1">
      <alignment horizontal="center"/>
    </xf>
    <xf numFmtId="0" fontId="1" fillId="10" borderId="11" xfId="0" applyFont="1" applyFill="1" applyBorder="1" applyAlignment="1">
      <alignment horizontal="center"/>
    </xf>
    <xf numFmtId="49" fontId="1" fillId="10" borderId="12" xfId="0" applyNumberFormat="1" applyFont="1" applyFill="1" applyBorder="1" applyAlignment="1">
      <alignment horizontal="center"/>
    </xf>
    <xf numFmtId="165" fontId="1" fillId="10" borderId="7" xfId="0" quotePrefix="1" applyNumberFormat="1" applyFont="1" applyFill="1" applyBorder="1" applyAlignment="1">
      <alignment horizontal="center"/>
    </xf>
    <xf numFmtId="0" fontId="1" fillId="10" borderId="11" xfId="0" applyFont="1" applyFill="1" applyBorder="1"/>
    <xf numFmtId="49" fontId="1" fillId="10" borderId="1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0" customWidth="1"/>
    <col min="4" max="4" width="8.85546875" style="61" customWidth="1"/>
    <col min="5" max="12" width="5.7109375" style="61" customWidth="1"/>
    <col min="13" max="13" width="6.28515625" style="61" customWidth="1"/>
    <col min="14" max="14" width="8.28515625" style="61" customWidth="1"/>
    <col min="15" max="15" width="0.5703125" style="61" customWidth="1"/>
    <col min="16" max="23" width="5.7109375" style="61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41</v>
      </c>
      <c r="C1" s="2"/>
      <c r="D1" s="3"/>
      <c r="E1" s="4" t="s">
        <v>42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67">
        <v>2001</v>
      </c>
      <c r="C4" s="68"/>
      <c r="D4" s="69" t="s">
        <v>43</v>
      </c>
      <c r="E4" s="67"/>
      <c r="F4" s="70" t="s">
        <v>44</v>
      </c>
      <c r="G4" s="67"/>
      <c r="H4" s="67"/>
      <c r="I4" s="67"/>
      <c r="J4" s="67"/>
      <c r="K4" s="67"/>
      <c r="L4" s="67"/>
      <c r="M4" s="67"/>
      <c r="N4" s="71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55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2001</v>
      </c>
      <c r="C5" s="42" t="s">
        <v>35</v>
      </c>
      <c r="D5" s="41" t="s">
        <v>36</v>
      </c>
      <c r="E5" s="27">
        <v>9</v>
      </c>
      <c r="F5" s="27">
        <v>0</v>
      </c>
      <c r="G5" s="27">
        <v>0</v>
      </c>
      <c r="H5" s="27">
        <v>3</v>
      </c>
      <c r="I5" s="27">
        <v>1</v>
      </c>
      <c r="J5" s="27">
        <v>1</v>
      </c>
      <c r="K5" s="27">
        <v>0</v>
      </c>
      <c r="L5" s="27">
        <v>0</v>
      </c>
      <c r="M5" s="27">
        <f>PRODUCT(F5+G5)</f>
        <v>0</v>
      </c>
      <c r="N5" s="62">
        <v>0.125</v>
      </c>
      <c r="O5" s="25">
        <f>PRODUCT(I5/N5)</f>
        <v>8</v>
      </c>
      <c r="P5" s="27"/>
      <c r="Q5" s="27"/>
      <c r="R5" s="27"/>
      <c r="S5" s="27"/>
      <c r="T5" s="27"/>
      <c r="U5" s="28">
        <v>5</v>
      </c>
      <c r="V5" s="28">
        <v>0</v>
      </c>
      <c r="W5" s="28">
        <v>0</v>
      </c>
      <c r="X5" s="28">
        <v>1</v>
      </c>
      <c r="Y5" s="28">
        <v>2</v>
      </c>
      <c r="Z5" s="27"/>
      <c r="AA5" s="27"/>
      <c r="AB5" s="27"/>
      <c r="AC5" s="27"/>
      <c r="AD5" s="27"/>
      <c r="AE5" s="27"/>
      <c r="AF5" s="50" t="s">
        <v>37</v>
      </c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2002</v>
      </c>
      <c r="C6" s="42" t="s">
        <v>38</v>
      </c>
      <c r="D6" s="41" t="s">
        <v>36</v>
      </c>
      <c r="E6" s="27">
        <v>24</v>
      </c>
      <c r="F6" s="27">
        <v>0</v>
      </c>
      <c r="G6" s="27">
        <v>1</v>
      </c>
      <c r="H6" s="27">
        <v>5</v>
      </c>
      <c r="I6" s="27">
        <v>31</v>
      </c>
      <c r="J6" s="27">
        <v>24</v>
      </c>
      <c r="K6" s="27">
        <v>4</v>
      </c>
      <c r="L6" s="27">
        <v>2</v>
      </c>
      <c r="M6" s="27">
        <f>PRODUCT(F6+G6)</f>
        <v>1</v>
      </c>
      <c r="N6" s="30">
        <v>0.28199999999999997</v>
      </c>
      <c r="O6" s="25">
        <f>PRODUCT(I6/N6)</f>
        <v>109.92907801418441</v>
      </c>
      <c r="P6" s="27"/>
      <c r="Q6" s="27"/>
      <c r="R6" s="27"/>
      <c r="S6" s="27"/>
      <c r="T6" s="27"/>
      <c r="U6" s="28">
        <v>7</v>
      </c>
      <c r="V6" s="28">
        <v>0</v>
      </c>
      <c r="W6" s="28">
        <v>1</v>
      </c>
      <c r="X6" s="28">
        <v>3</v>
      </c>
      <c r="Y6" s="28">
        <v>11</v>
      </c>
      <c r="Z6" s="27"/>
      <c r="AA6" s="27"/>
      <c r="AB6" s="27"/>
      <c r="AC6" s="27"/>
      <c r="AD6" s="27"/>
      <c r="AE6" s="27"/>
      <c r="AF6" s="50" t="s">
        <v>37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63">
        <v>2003</v>
      </c>
      <c r="C7" s="64"/>
      <c r="D7" s="65" t="s">
        <v>36</v>
      </c>
      <c r="E7" s="63"/>
      <c r="F7" s="66" t="s">
        <v>39</v>
      </c>
      <c r="G7" s="72"/>
      <c r="H7" s="64"/>
      <c r="I7" s="63"/>
      <c r="J7" s="63"/>
      <c r="K7" s="63"/>
      <c r="L7" s="63"/>
      <c r="M7" s="63"/>
      <c r="N7" s="63"/>
      <c r="O7" s="25"/>
      <c r="P7" s="27"/>
      <c r="Q7" s="27"/>
      <c r="R7" s="27"/>
      <c r="S7" s="27"/>
      <c r="T7" s="27"/>
      <c r="U7" s="28">
        <v>6</v>
      </c>
      <c r="V7" s="28">
        <v>0</v>
      </c>
      <c r="W7" s="28">
        <v>1</v>
      </c>
      <c r="X7" s="28">
        <v>0</v>
      </c>
      <c r="Y7" s="28">
        <v>14</v>
      </c>
      <c r="Z7" s="27"/>
      <c r="AA7" s="27"/>
      <c r="AB7" s="27"/>
      <c r="AC7" s="27"/>
      <c r="AD7" s="27"/>
      <c r="AE7" s="27"/>
      <c r="AF7" s="50" t="s">
        <v>37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2004</v>
      </c>
      <c r="C8" s="42" t="s">
        <v>40</v>
      </c>
      <c r="D8" s="41" t="s">
        <v>36</v>
      </c>
      <c r="E8" s="27">
        <v>17</v>
      </c>
      <c r="F8" s="27">
        <v>0</v>
      </c>
      <c r="G8" s="27">
        <v>1</v>
      </c>
      <c r="H8" s="27">
        <v>0</v>
      </c>
      <c r="I8" s="27">
        <v>5</v>
      </c>
      <c r="J8" s="27">
        <v>0</v>
      </c>
      <c r="K8" s="27">
        <v>2</v>
      </c>
      <c r="L8" s="27">
        <v>2</v>
      </c>
      <c r="M8" s="27">
        <v>1</v>
      </c>
      <c r="N8" s="30">
        <v>0.185</v>
      </c>
      <c r="O8" s="25">
        <f>PRODUCT(I8/N8)</f>
        <v>27.027027027027028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55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67">
        <v>2005</v>
      </c>
      <c r="C9" s="68"/>
      <c r="D9" s="69" t="s">
        <v>36</v>
      </c>
      <c r="E9" s="67"/>
      <c r="F9" s="70" t="s">
        <v>44</v>
      </c>
      <c r="G9" s="67"/>
      <c r="H9" s="67"/>
      <c r="I9" s="67"/>
      <c r="J9" s="67"/>
      <c r="K9" s="67"/>
      <c r="L9" s="67"/>
      <c r="M9" s="67"/>
      <c r="N9" s="71"/>
      <c r="O9" s="25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55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67">
        <v>2006</v>
      </c>
      <c r="C10" s="68"/>
      <c r="D10" s="69" t="s">
        <v>36</v>
      </c>
      <c r="E10" s="67"/>
      <c r="F10" s="70" t="s">
        <v>44</v>
      </c>
      <c r="G10" s="67"/>
      <c r="H10" s="67"/>
      <c r="I10" s="67"/>
      <c r="J10" s="67"/>
      <c r="K10" s="67"/>
      <c r="L10" s="67"/>
      <c r="M10" s="67"/>
      <c r="N10" s="71"/>
      <c r="O10" s="25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55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67">
        <v>2007</v>
      </c>
      <c r="C11" s="68"/>
      <c r="D11" s="69" t="s">
        <v>36</v>
      </c>
      <c r="E11" s="67"/>
      <c r="F11" s="70" t="s">
        <v>44</v>
      </c>
      <c r="G11" s="67"/>
      <c r="H11" s="67"/>
      <c r="I11" s="67"/>
      <c r="J11" s="67"/>
      <c r="K11" s="67"/>
      <c r="L11" s="67"/>
      <c r="M11" s="67"/>
      <c r="N11" s="71"/>
      <c r="O11" s="25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55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63">
        <v>2008</v>
      </c>
      <c r="C12" s="64"/>
      <c r="D12" s="65" t="s">
        <v>36</v>
      </c>
      <c r="E12" s="63"/>
      <c r="F12" s="66" t="s">
        <v>39</v>
      </c>
      <c r="G12" s="72"/>
      <c r="H12" s="64"/>
      <c r="I12" s="63"/>
      <c r="J12" s="63"/>
      <c r="K12" s="63"/>
      <c r="L12" s="63"/>
      <c r="M12" s="63"/>
      <c r="N12" s="63"/>
      <c r="O12" s="25"/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55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63">
        <v>2009</v>
      </c>
      <c r="C13" s="64"/>
      <c r="D13" s="65" t="s">
        <v>36</v>
      </c>
      <c r="E13" s="63"/>
      <c r="F13" s="66" t="s">
        <v>39</v>
      </c>
      <c r="G13" s="72"/>
      <c r="H13" s="64"/>
      <c r="I13" s="63"/>
      <c r="J13" s="63"/>
      <c r="K13" s="63"/>
      <c r="L13" s="63"/>
      <c r="M13" s="63"/>
      <c r="N13" s="63"/>
      <c r="O13" s="25"/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55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63">
        <v>2010</v>
      </c>
      <c r="C14" s="64"/>
      <c r="D14" s="65" t="s">
        <v>36</v>
      </c>
      <c r="E14" s="63"/>
      <c r="F14" s="66" t="s">
        <v>39</v>
      </c>
      <c r="G14" s="72"/>
      <c r="H14" s="64"/>
      <c r="I14" s="63"/>
      <c r="J14" s="63"/>
      <c r="K14" s="63"/>
      <c r="L14" s="63"/>
      <c r="M14" s="63"/>
      <c r="N14" s="63"/>
      <c r="O14" s="25"/>
      <c r="P14" s="27"/>
      <c r="Q14" s="27"/>
      <c r="R14" s="27"/>
      <c r="S14" s="27"/>
      <c r="T14" s="27"/>
      <c r="U14" s="28"/>
      <c r="V14" s="28"/>
      <c r="W14" s="28"/>
      <c r="X14" s="28"/>
      <c r="Y14" s="28"/>
      <c r="Z14" s="27"/>
      <c r="AA14" s="27"/>
      <c r="AB14" s="27"/>
      <c r="AC14" s="27"/>
      <c r="AD14" s="27"/>
      <c r="AE14" s="27"/>
      <c r="AF14" s="55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63">
        <v>2011</v>
      </c>
      <c r="C15" s="64"/>
      <c r="D15" s="65" t="s">
        <v>36</v>
      </c>
      <c r="E15" s="63"/>
      <c r="F15" s="66" t="s">
        <v>39</v>
      </c>
      <c r="G15" s="72"/>
      <c r="H15" s="64"/>
      <c r="I15" s="63"/>
      <c r="J15" s="63"/>
      <c r="K15" s="63"/>
      <c r="L15" s="63"/>
      <c r="M15" s="63"/>
      <c r="N15" s="63"/>
      <c r="O15" s="25"/>
      <c r="P15" s="27"/>
      <c r="Q15" s="27"/>
      <c r="R15" s="27"/>
      <c r="S15" s="27"/>
      <c r="T15" s="27"/>
      <c r="U15" s="28"/>
      <c r="V15" s="28"/>
      <c r="W15" s="28"/>
      <c r="X15" s="28"/>
      <c r="Y15" s="28"/>
      <c r="Z15" s="27"/>
      <c r="AA15" s="27"/>
      <c r="AB15" s="27"/>
      <c r="AC15" s="27"/>
      <c r="AD15" s="27"/>
      <c r="AE15" s="27"/>
      <c r="AF15" s="55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7" t="s">
        <v>9</v>
      </c>
      <c r="C16" s="18"/>
      <c r="D16" s="16"/>
      <c r="E16" s="19">
        <f t="shared" ref="E16:M16" si="0">SUM(E4:E15)</f>
        <v>50</v>
      </c>
      <c r="F16" s="19">
        <f t="shared" si="0"/>
        <v>0</v>
      </c>
      <c r="G16" s="19">
        <f t="shared" si="0"/>
        <v>2</v>
      </c>
      <c r="H16" s="19">
        <f t="shared" si="0"/>
        <v>8</v>
      </c>
      <c r="I16" s="19">
        <f t="shared" si="0"/>
        <v>37</v>
      </c>
      <c r="J16" s="19">
        <f t="shared" si="0"/>
        <v>25</v>
      </c>
      <c r="K16" s="19">
        <f t="shared" si="0"/>
        <v>6</v>
      </c>
      <c r="L16" s="19">
        <f t="shared" si="0"/>
        <v>4</v>
      </c>
      <c r="M16" s="19">
        <f t="shared" si="0"/>
        <v>2</v>
      </c>
      <c r="N16" s="31">
        <f>PRODUCT(I16/O16)</f>
        <v>0.25524968396109149</v>
      </c>
      <c r="O16" s="32">
        <f>SUM(O4:O15)</f>
        <v>144.95610504121143</v>
      </c>
      <c r="P16" s="19">
        <f t="shared" ref="P16:AE16" si="1">SUM(P4:P15)</f>
        <v>0</v>
      </c>
      <c r="Q16" s="19">
        <f t="shared" si="1"/>
        <v>0</v>
      </c>
      <c r="R16" s="19">
        <f t="shared" si="1"/>
        <v>0</v>
      </c>
      <c r="S16" s="19">
        <f t="shared" si="1"/>
        <v>0</v>
      </c>
      <c r="T16" s="19">
        <f t="shared" si="1"/>
        <v>0</v>
      </c>
      <c r="U16" s="19">
        <f t="shared" si="1"/>
        <v>18</v>
      </c>
      <c r="V16" s="19">
        <f t="shared" si="1"/>
        <v>0</v>
      </c>
      <c r="W16" s="19">
        <f t="shared" si="1"/>
        <v>2</v>
      </c>
      <c r="X16" s="19">
        <f t="shared" si="1"/>
        <v>4</v>
      </c>
      <c r="Y16" s="19">
        <f t="shared" si="1"/>
        <v>27</v>
      </c>
      <c r="Z16" s="19">
        <f t="shared" si="1"/>
        <v>0</v>
      </c>
      <c r="AA16" s="19">
        <f t="shared" si="1"/>
        <v>0</v>
      </c>
      <c r="AB16" s="19">
        <f t="shared" si="1"/>
        <v>0</v>
      </c>
      <c r="AC16" s="19">
        <f t="shared" si="1"/>
        <v>0</v>
      </c>
      <c r="AD16" s="19">
        <f t="shared" si="1"/>
        <v>0</v>
      </c>
      <c r="AE16" s="19">
        <f t="shared" si="1"/>
        <v>0</v>
      </c>
      <c r="AF16" s="1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29" t="s">
        <v>2</v>
      </c>
      <c r="C17" s="33"/>
      <c r="D17" s="34">
        <f>SUM(F16:H16)+((I16-F16-G16)/3)+(E16/3)+(Z16*25)+(AA16*25)+(AB16*10)+(AC16*25)+(AD16*20)+(AE16*15)</f>
        <v>38.333333333333329</v>
      </c>
      <c r="E17" s="1"/>
      <c r="F17" s="1"/>
      <c r="G17" s="1"/>
      <c r="H17" s="1"/>
      <c r="I17" s="1"/>
      <c r="J17" s="1"/>
      <c r="K17" s="1"/>
      <c r="L17" s="1"/>
      <c r="M17" s="1"/>
      <c r="N17" s="35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36"/>
      <c r="AE17" s="1"/>
      <c r="AF17" s="1"/>
      <c r="AG17" s="24"/>
      <c r="AH17" s="9"/>
      <c r="AI17" s="9"/>
      <c r="AJ17" s="9"/>
      <c r="AK17" s="9"/>
      <c r="AL17" s="9"/>
    </row>
    <row r="18" spans="1:38" s="10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5"/>
      <c r="O18" s="37"/>
      <c r="P18" s="1"/>
      <c r="Q18" s="38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23" t="s">
        <v>16</v>
      </c>
      <c r="C19" s="40"/>
      <c r="D19" s="40"/>
      <c r="E19" s="19" t="s">
        <v>4</v>
      </c>
      <c r="F19" s="19" t="s">
        <v>13</v>
      </c>
      <c r="G19" s="16" t="s">
        <v>14</v>
      </c>
      <c r="H19" s="19" t="s">
        <v>15</v>
      </c>
      <c r="I19" s="19" t="s">
        <v>3</v>
      </c>
      <c r="J19" s="1"/>
      <c r="K19" s="19" t="s">
        <v>25</v>
      </c>
      <c r="L19" s="19" t="s">
        <v>26</v>
      </c>
      <c r="M19" s="19" t="s">
        <v>27</v>
      </c>
      <c r="N19" s="31" t="s">
        <v>33</v>
      </c>
      <c r="O19" s="25"/>
      <c r="P19" s="41" t="s">
        <v>46</v>
      </c>
      <c r="Q19" s="13"/>
      <c r="R19" s="13"/>
      <c r="S19" s="73"/>
      <c r="T19" s="73"/>
      <c r="U19" s="73"/>
      <c r="V19" s="73"/>
      <c r="W19" s="73"/>
      <c r="X19" s="73"/>
      <c r="Y19" s="13"/>
      <c r="Z19" s="13"/>
      <c r="AA19" s="13"/>
      <c r="AB19" s="13"/>
      <c r="AC19" s="13"/>
      <c r="AD19" s="13"/>
      <c r="AE19" s="13"/>
      <c r="AF19" s="42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41" t="s">
        <v>17</v>
      </c>
      <c r="C20" s="13"/>
      <c r="D20" s="43"/>
      <c r="E20" s="27">
        <f>PRODUCT(E16)</f>
        <v>50</v>
      </c>
      <c r="F20" s="27">
        <f>PRODUCT(F16)</f>
        <v>0</v>
      </c>
      <c r="G20" s="27">
        <f>PRODUCT(G16)</f>
        <v>2</v>
      </c>
      <c r="H20" s="27">
        <f>PRODUCT(H16)</f>
        <v>8</v>
      </c>
      <c r="I20" s="27">
        <f>PRODUCT(I16)</f>
        <v>37</v>
      </c>
      <c r="J20" s="1"/>
      <c r="K20" s="44">
        <f>PRODUCT((F20+G20)/E20)</f>
        <v>0.04</v>
      </c>
      <c r="L20" s="44">
        <f>PRODUCT(H20/E20)</f>
        <v>0.16</v>
      </c>
      <c r="M20" s="44">
        <f>PRODUCT(I20/E20)</f>
        <v>0.74</v>
      </c>
      <c r="N20" s="30">
        <f>PRODUCT(N16)</f>
        <v>0.25524968396109149</v>
      </c>
      <c r="O20" s="25">
        <f>PRODUCT(O16)</f>
        <v>144.95610504121143</v>
      </c>
      <c r="P20" s="74" t="s">
        <v>47</v>
      </c>
      <c r="Q20" s="75"/>
      <c r="R20" s="75"/>
      <c r="S20" s="76" t="s">
        <v>52</v>
      </c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7" t="s">
        <v>48</v>
      </c>
      <c r="AE20" s="76"/>
      <c r="AF20" s="78" t="s">
        <v>53</v>
      </c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45" t="s">
        <v>18</v>
      </c>
      <c r="C21" s="46"/>
      <c r="D21" s="47"/>
      <c r="E21" s="27"/>
      <c r="F21" s="27"/>
      <c r="G21" s="27"/>
      <c r="H21" s="27"/>
      <c r="I21" s="27"/>
      <c r="J21" s="1"/>
      <c r="K21" s="44"/>
      <c r="L21" s="44"/>
      <c r="M21" s="44"/>
      <c r="N21" s="30"/>
      <c r="O21" s="25"/>
      <c r="P21" s="79" t="s">
        <v>49</v>
      </c>
      <c r="Q21" s="80"/>
      <c r="R21" s="80"/>
      <c r="S21" s="81" t="s">
        <v>55</v>
      </c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2" t="s">
        <v>54</v>
      </c>
      <c r="AE21" s="81"/>
      <c r="AF21" s="83" t="s">
        <v>56</v>
      </c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48" t="s">
        <v>19</v>
      </c>
      <c r="C22" s="49"/>
      <c r="D22" s="50"/>
      <c r="E22" s="28">
        <f>PRODUCT(U16)</f>
        <v>18</v>
      </c>
      <c r="F22" s="28">
        <f>PRODUCT(V16)</f>
        <v>0</v>
      </c>
      <c r="G22" s="28">
        <f>PRODUCT(W16)</f>
        <v>2</v>
      </c>
      <c r="H22" s="28">
        <f>PRODUCT(X16)</f>
        <v>4</v>
      </c>
      <c r="I22" s="28">
        <f>PRODUCT(Y16)</f>
        <v>27</v>
      </c>
      <c r="J22" s="1"/>
      <c r="K22" s="51">
        <f>PRODUCT((F22+G22)/E22)</f>
        <v>0.1111111111111111</v>
      </c>
      <c r="L22" s="51">
        <f>PRODUCT(H22/E22)</f>
        <v>0.22222222222222221</v>
      </c>
      <c r="M22" s="51">
        <f>PRODUCT(I22/E22)</f>
        <v>1.5</v>
      </c>
      <c r="N22" s="52">
        <v>0.35099999999999998</v>
      </c>
      <c r="O22" s="25">
        <v>77</v>
      </c>
      <c r="P22" s="79" t="s">
        <v>50</v>
      </c>
      <c r="Q22" s="80"/>
      <c r="R22" s="80"/>
      <c r="S22" s="81" t="s">
        <v>52</v>
      </c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2" t="s">
        <v>48</v>
      </c>
      <c r="AE22" s="81"/>
      <c r="AF22" s="83" t="s">
        <v>53</v>
      </c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53" t="s">
        <v>20</v>
      </c>
      <c r="C23" s="54"/>
      <c r="D23" s="55"/>
      <c r="E23" s="19">
        <f>SUM(E20:E22)</f>
        <v>68</v>
      </c>
      <c r="F23" s="19">
        <f>SUM(F20:F22)</f>
        <v>0</v>
      </c>
      <c r="G23" s="19">
        <f>SUM(G20:G22)</f>
        <v>4</v>
      </c>
      <c r="H23" s="19">
        <f>SUM(H20:H22)</f>
        <v>12</v>
      </c>
      <c r="I23" s="19">
        <f>SUM(I20:I22)</f>
        <v>64</v>
      </c>
      <c r="J23" s="1"/>
      <c r="K23" s="56">
        <f>PRODUCT((F23+G23)/E23)</f>
        <v>5.8823529411764705E-2</v>
      </c>
      <c r="L23" s="56">
        <f>PRODUCT(H23/E23)</f>
        <v>0.17647058823529413</v>
      </c>
      <c r="M23" s="56">
        <f>PRODUCT(I23/E23)</f>
        <v>0.94117647058823528</v>
      </c>
      <c r="N23" s="31">
        <f>PRODUCT(I23/O23)</f>
        <v>0.28834530137441761</v>
      </c>
      <c r="O23" s="25">
        <f>SUM(O20:O22)</f>
        <v>221.95610504121143</v>
      </c>
      <c r="P23" s="84" t="s">
        <v>51</v>
      </c>
      <c r="Q23" s="85"/>
      <c r="R23" s="85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7"/>
      <c r="AE23" s="86"/>
      <c r="AF23" s="88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36"/>
      <c r="C24" s="36"/>
      <c r="D24" s="36"/>
      <c r="E24" s="36"/>
      <c r="F24" s="36"/>
      <c r="G24" s="36"/>
      <c r="H24" s="36"/>
      <c r="I24" s="36"/>
      <c r="J24" s="1"/>
      <c r="K24" s="36"/>
      <c r="L24" s="36"/>
      <c r="M24" s="36"/>
      <c r="N24" s="35"/>
      <c r="O24" s="25"/>
      <c r="P24" s="1"/>
      <c r="Q24" s="38"/>
      <c r="R24" s="1"/>
      <c r="S24" s="1"/>
      <c r="T24" s="25"/>
      <c r="U24" s="25"/>
      <c r="V24" s="57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 t="s">
        <v>34</v>
      </c>
      <c r="C25" s="1"/>
      <c r="D25" s="1" t="s">
        <v>45</v>
      </c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9" customFormat="1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58"/>
      <c r="N29" s="5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9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9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25"/>
      <c r="AA32" s="25"/>
      <c r="AB32" s="25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25"/>
      <c r="AA33" s="25"/>
      <c r="AB33" s="25"/>
      <c r="AC33" s="25"/>
      <c r="AD33" s="25"/>
      <c r="AE33" s="25"/>
      <c r="AF33" s="25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5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58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8"/>
      <c r="N36" s="5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25"/>
      <c r="U37" s="25"/>
      <c r="V37" s="57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9"/>
      <c r="AH37" s="59"/>
      <c r="AI37" s="59"/>
      <c r="AJ37" s="59"/>
      <c r="AK37" s="59"/>
      <c r="AL37" s="5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57"/>
      <c r="W38" s="57"/>
      <c r="X38" s="25"/>
      <c r="Y38" s="25"/>
      <c r="Z38" s="25"/>
      <c r="AA38" s="25"/>
      <c r="AB38" s="25"/>
      <c r="AC38" s="25"/>
      <c r="AD38" s="25"/>
      <c r="AE38" s="25"/>
      <c r="AF38" s="25"/>
      <c r="AG38" s="9"/>
      <c r="AH38" s="59"/>
      <c r="AI38" s="59"/>
      <c r="AJ38" s="59"/>
      <c r="AK38" s="59"/>
      <c r="AL38" s="59"/>
    </row>
    <row r="39" spans="1:38" ht="15" customHeight="1" x14ac:dyDescent="0.25">
      <c r="A39" s="6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25"/>
      <c r="U39" s="25"/>
      <c r="V39" s="57"/>
      <c r="W39" s="57"/>
      <c r="X39" s="25"/>
      <c r="Y39" s="25"/>
      <c r="Z39" s="25"/>
      <c r="AA39" s="25"/>
      <c r="AB39" s="25"/>
      <c r="AC39" s="25"/>
      <c r="AD39" s="25"/>
      <c r="AE39" s="25"/>
      <c r="AF39" s="25"/>
      <c r="AG39" s="9"/>
    </row>
    <row r="40" spans="1:38" ht="15" customHeight="1" x14ac:dyDescent="0.25">
      <c r="A40" s="6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57"/>
      <c r="W40" s="57"/>
      <c r="X40" s="25"/>
      <c r="Y40" s="25"/>
      <c r="Z40" s="25"/>
      <c r="AA40" s="25"/>
      <c r="AB40" s="25"/>
      <c r="AC40" s="25"/>
      <c r="AD40" s="25"/>
      <c r="AE40" s="25"/>
      <c r="AF40" s="25"/>
      <c r="AG40" s="9"/>
    </row>
    <row r="41" spans="1:38" ht="15" customHeight="1" x14ac:dyDescent="0.25">
      <c r="A41" s="60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5"/>
      <c r="O41" s="25"/>
      <c r="P41" s="1"/>
      <c r="Q41" s="38"/>
      <c r="R41" s="1"/>
      <c r="S41" s="1"/>
      <c r="T41" s="25"/>
      <c r="U41" s="25"/>
      <c r="V41" s="57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</row>
    <row r="42" spans="1:38" ht="15" customHeight="1" x14ac:dyDescent="0.25">
      <c r="A42" s="60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58"/>
      <c r="N42" s="35"/>
      <c r="O42" s="25"/>
      <c r="P42" s="1"/>
      <c r="Q42" s="38"/>
      <c r="R42" s="1"/>
      <c r="S42" s="25"/>
      <c r="T42" s="25"/>
      <c r="U42" s="25"/>
      <c r="V42" s="25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</row>
    <row r="43" spans="1:38" ht="15" customHeight="1" x14ac:dyDescent="0.25">
      <c r="A43" s="60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25"/>
      <c r="U43" s="25"/>
      <c r="V43" s="57"/>
      <c r="W43" s="57"/>
      <c r="X43" s="25"/>
      <c r="Y43" s="25"/>
      <c r="Z43" s="25"/>
      <c r="AA43" s="25"/>
      <c r="AB43" s="25"/>
      <c r="AC43" s="25"/>
      <c r="AD43" s="25"/>
      <c r="AE43" s="25"/>
      <c r="AF43" s="25"/>
      <c r="AG43" s="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38"/>
      <c r="R44" s="1"/>
      <c r="S44" s="1"/>
      <c r="T44" s="25"/>
      <c r="U44" s="25"/>
      <c r="V44" s="57"/>
      <c r="W44" s="1"/>
      <c r="X44" s="1"/>
      <c r="Y44" s="1"/>
      <c r="Z44" s="1"/>
      <c r="AA44" s="1"/>
      <c r="AB44" s="1"/>
      <c r="AC44" s="1"/>
      <c r="AD44" s="1"/>
      <c r="AE44" s="1"/>
      <c r="AF44" s="3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38"/>
      <c r="R45" s="1"/>
      <c r="S45" s="1"/>
      <c r="T45" s="25"/>
      <c r="U45" s="25"/>
      <c r="V45" s="57"/>
      <c r="W45" s="1"/>
      <c r="X45" s="1"/>
      <c r="Y45" s="1"/>
      <c r="Z45" s="1"/>
      <c r="AA45" s="1"/>
      <c r="AB45" s="1"/>
      <c r="AC45" s="1"/>
      <c r="AD45" s="1"/>
      <c r="AE45" s="1"/>
      <c r="AF45" s="3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25"/>
      <c r="U46" s="25"/>
      <c r="V46" s="57"/>
      <c r="W46" s="1"/>
      <c r="X46" s="1"/>
      <c r="Y46" s="1"/>
      <c r="Z46" s="1"/>
      <c r="AA46" s="1"/>
      <c r="AB46" s="1"/>
      <c r="AC46" s="1"/>
      <c r="AD46" s="1"/>
      <c r="AE46" s="1"/>
      <c r="AF46" s="3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25"/>
      <c r="U47" s="25"/>
      <c r="V47" s="57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25"/>
      <c r="U48" s="25"/>
      <c r="V48" s="57"/>
      <c r="W48" s="1"/>
      <c r="X48" s="1"/>
      <c r="Y48" s="1"/>
      <c r="Z48" s="1"/>
      <c r="AA48" s="1"/>
      <c r="AB48" s="1"/>
      <c r="AC48" s="1"/>
      <c r="AD48" s="1"/>
      <c r="AE48" s="1"/>
      <c r="AF48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3" customWidth="1"/>
    <col min="2" max="2" width="29.7109375" style="104" customWidth="1"/>
    <col min="3" max="3" width="21.5703125" style="105" customWidth="1"/>
    <col min="4" max="4" width="10.5703125" style="106" customWidth="1"/>
    <col min="5" max="5" width="8" style="106" customWidth="1"/>
    <col min="6" max="6" width="0.7109375" style="37" customWidth="1"/>
    <col min="7" max="11" width="5.28515625" style="105" customWidth="1"/>
    <col min="12" max="12" width="6.42578125" style="105" customWidth="1"/>
    <col min="13" max="16" width="5.28515625" style="105" customWidth="1"/>
    <col min="17" max="21" width="6.7109375" style="105" customWidth="1"/>
    <col min="22" max="22" width="10.85546875" style="105" customWidth="1"/>
    <col min="23" max="23" width="19.7109375" style="106" customWidth="1"/>
    <col min="24" max="24" width="9.7109375" style="105" customWidth="1"/>
    <col min="25" max="30" width="9.140625" style="107"/>
  </cols>
  <sheetData>
    <row r="1" spans="1:30" ht="18.75" x14ac:dyDescent="0.3">
      <c r="A1" s="9"/>
      <c r="B1" s="89" t="s">
        <v>57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1"/>
      <c r="X1" s="64"/>
      <c r="Y1" s="92"/>
      <c r="Z1" s="92"/>
      <c r="AA1" s="92"/>
      <c r="AB1" s="92"/>
      <c r="AC1" s="92"/>
      <c r="AD1" s="92"/>
    </row>
    <row r="2" spans="1:30" x14ac:dyDescent="0.25">
      <c r="A2" s="9"/>
      <c r="B2" s="108" t="s">
        <v>41</v>
      </c>
      <c r="C2" s="109" t="s">
        <v>42</v>
      </c>
      <c r="D2" s="93"/>
      <c r="E2" s="94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4"/>
      <c r="X2" s="42"/>
      <c r="Y2" s="92"/>
      <c r="Z2" s="92"/>
      <c r="AA2" s="92"/>
      <c r="AB2" s="92"/>
      <c r="AC2" s="92"/>
      <c r="AD2" s="92"/>
    </row>
    <row r="3" spans="1:30" x14ac:dyDescent="0.25">
      <c r="A3" s="9"/>
      <c r="B3" s="95" t="s">
        <v>58</v>
      </c>
      <c r="C3" s="23" t="s">
        <v>59</v>
      </c>
      <c r="D3" s="96" t="s">
        <v>60</v>
      </c>
      <c r="E3" s="97" t="s">
        <v>1</v>
      </c>
      <c r="F3" s="25"/>
      <c r="G3" s="98" t="s">
        <v>61</v>
      </c>
      <c r="H3" s="99" t="s">
        <v>62</v>
      </c>
      <c r="I3" s="99" t="s">
        <v>31</v>
      </c>
      <c r="J3" s="18" t="s">
        <v>63</v>
      </c>
      <c r="K3" s="100" t="s">
        <v>64</v>
      </c>
      <c r="L3" s="100" t="s">
        <v>65</v>
      </c>
      <c r="M3" s="98" t="s">
        <v>66</v>
      </c>
      <c r="N3" s="98" t="s">
        <v>30</v>
      </c>
      <c r="O3" s="99" t="s">
        <v>67</v>
      </c>
      <c r="P3" s="98" t="s">
        <v>62</v>
      </c>
      <c r="Q3" s="98" t="s">
        <v>3</v>
      </c>
      <c r="R3" s="98">
        <v>1</v>
      </c>
      <c r="S3" s="98">
        <v>2</v>
      </c>
      <c r="T3" s="98">
        <v>3</v>
      </c>
      <c r="U3" s="98" t="s">
        <v>68</v>
      </c>
      <c r="V3" s="18" t="s">
        <v>21</v>
      </c>
      <c r="W3" s="17" t="s">
        <v>69</v>
      </c>
      <c r="X3" s="17" t="s">
        <v>70</v>
      </c>
      <c r="Y3" s="92"/>
      <c r="Z3" s="92"/>
      <c r="AA3" s="92"/>
      <c r="AB3" s="92"/>
      <c r="AC3" s="92"/>
      <c r="AD3" s="92"/>
    </row>
    <row r="4" spans="1:30" x14ac:dyDescent="0.25">
      <c r="A4" s="9"/>
      <c r="B4" s="111" t="s">
        <v>72</v>
      </c>
      <c r="C4" s="112" t="s">
        <v>76</v>
      </c>
      <c r="D4" s="113" t="s">
        <v>71</v>
      </c>
      <c r="E4" s="114" t="s">
        <v>36</v>
      </c>
      <c r="F4" s="110"/>
      <c r="G4" s="115"/>
      <c r="H4" s="116"/>
      <c r="I4" s="115">
        <v>1</v>
      </c>
      <c r="J4" s="117"/>
      <c r="K4" s="117" t="s">
        <v>73</v>
      </c>
      <c r="L4" s="117"/>
      <c r="M4" s="117">
        <v>1</v>
      </c>
      <c r="N4" s="115"/>
      <c r="O4" s="116"/>
      <c r="P4" s="115"/>
      <c r="Q4" s="118" t="s">
        <v>77</v>
      </c>
      <c r="R4" s="118"/>
      <c r="S4" s="118"/>
      <c r="T4" s="118"/>
      <c r="U4" s="118"/>
      <c r="V4" s="119" t="s">
        <v>78</v>
      </c>
      <c r="W4" s="120" t="s">
        <v>74</v>
      </c>
      <c r="X4" s="121" t="s">
        <v>75</v>
      </c>
      <c r="Y4" s="92"/>
      <c r="Z4" s="92"/>
      <c r="AA4" s="92"/>
      <c r="AB4" s="92"/>
      <c r="AC4" s="92"/>
      <c r="AD4" s="92"/>
    </row>
    <row r="5" spans="1:30" x14ac:dyDescent="0.25">
      <c r="A5" s="24"/>
      <c r="B5" s="122"/>
      <c r="C5" s="123"/>
      <c r="D5" s="124"/>
      <c r="E5" s="125"/>
      <c r="F5" s="126"/>
      <c r="G5" s="123"/>
      <c r="H5" s="123"/>
      <c r="I5" s="123"/>
      <c r="J5" s="127"/>
      <c r="K5" s="127"/>
      <c r="L5" s="127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4"/>
      <c r="X5" s="128"/>
      <c r="Y5" s="92"/>
      <c r="Z5" s="92"/>
      <c r="AA5" s="92"/>
      <c r="AB5" s="92"/>
      <c r="AC5" s="92"/>
      <c r="AD5" s="92"/>
    </row>
    <row r="6" spans="1:30" x14ac:dyDescent="0.25">
      <c r="A6" s="24"/>
      <c r="B6" s="101"/>
      <c r="C6" s="1"/>
      <c r="D6" s="101"/>
      <c r="E6" s="102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101"/>
      <c r="X6" s="1"/>
      <c r="Y6" s="92"/>
      <c r="Z6" s="92"/>
      <c r="AA6" s="92"/>
      <c r="AB6" s="92"/>
      <c r="AC6" s="92"/>
      <c r="AD6" s="92"/>
    </row>
    <row r="7" spans="1:30" x14ac:dyDescent="0.25">
      <c r="A7" s="24"/>
      <c r="B7" s="101"/>
      <c r="C7" s="1"/>
      <c r="D7" s="101"/>
      <c r="E7" s="102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01"/>
      <c r="X7" s="1"/>
      <c r="Y7" s="92"/>
      <c r="Z7" s="92"/>
      <c r="AA7" s="92"/>
      <c r="AB7" s="92"/>
      <c r="AC7" s="92"/>
      <c r="AD7" s="92"/>
    </row>
    <row r="8" spans="1:30" x14ac:dyDescent="0.25">
      <c r="A8" s="24"/>
      <c r="B8" s="101"/>
      <c r="C8" s="1"/>
      <c r="D8" s="101"/>
      <c r="E8" s="102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1"/>
      <c r="X8" s="1"/>
      <c r="Y8" s="92"/>
      <c r="Z8" s="92"/>
      <c r="AA8" s="92"/>
      <c r="AB8" s="92"/>
      <c r="AC8" s="92"/>
      <c r="AD8" s="92"/>
    </row>
    <row r="9" spans="1:30" x14ac:dyDescent="0.25">
      <c r="A9" s="24"/>
      <c r="B9" s="101"/>
      <c r="C9" s="1"/>
      <c r="D9" s="101"/>
      <c r="E9" s="102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1"/>
      <c r="X9" s="1"/>
      <c r="Y9" s="92"/>
      <c r="Z9" s="92"/>
      <c r="AA9" s="92"/>
      <c r="AB9" s="92"/>
      <c r="AC9" s="92"/>
      <c r="AD9" s="92"/>
    </row>
    <row r="10" spans="1:30" x14ac:dyDescent="0.25">
      <c r="A10" s="24"/>
      <c r="B10" s="101"/>
      <c r="C10" s="1"/>
      <c r="D10" s="101"/>
      <c r="E10" s="102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1"/>
      <c r="X10" s="1"/>
      <c r="Y10" s="92"/>
      <c r="Z10" s="92"/>
      <c r="AA10" s="92"/>
      <c r="AB10" s="92"/>
      <c r="AC10" s="92"/>
      <c r="AD10" s="92"/>
    </row>
    <row r="11" spans="1:30" x14ac:dyDescent="0.25">
      <c r="A11" s="24"/>
      <c r="B11" s="101"/>
      <c r="C11" s="1"/>
      <c r="D11" s="101"/>
      <c r="E11" s="102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1"/>
      <c r="X11" s="1"/>
      <c r="Y11" s="92"/>
      <c r="Z11" s="92"/>
      <c r="AA11" s="92"/>
      <c r="AB11" s="92"/>
      <c r="AC11" s="92"/>
      <c r="AD11" s="92"/>
    </row>
    <row r="12" spans="1:30" x14ac:dyDescent="0.25">
      <c r="A12" s="24"/>
      <c r="B12" s="101"/>
      <c r="C12" s="1"/>
      <c r="D12" s="101"/>
      <c r="E12" s="102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1"/>
      <c r="X12" s="1"/>
      <c r="Y12" s="92"/>
      <c r="Z12" s="92"/>
      <c r="AA12" s="92"/>
      <c r="AB12" s="92"/>
      <c r="AC12" s="92"/>
      <c r="AD12" s="92"/>
    </row>
    <row r="13" spans="1:30" x14ac:dyDescent="0.25">
      <c r="A13" s="24"/>
      <c r="B13" s="101"/>
      <c r="C13" s="1"/>
      <c r="D13" s="101"/>
      <c r="E13" s="102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1"/>
      <c r="X13" s="1"/>
      <c r="Y13" s="92"/>
      <c r="Z13" s="92"/>
      <c r="AA13" s="92"/>
      <c r="AB13" s="92"/>
      <c r="AC13" s="92"/>
      <c r="AD13" s="92"/>
    </row>
    <row r="14" spans="1:30" x14ac:dyDescent="0.25">
      <c r="A14" s="24"/>
      <c r="B14" s="101"/>
      <c r="C14" s="1"/>
      <c r="D14" s="101"/>
      <c r="E14" s="102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1"/>
      <c r="X14" s="1"/>
      <c r="Y14" s="92"/>
      <c r="Z14" s="92"/>
      <c r="AA14" s="92"/>
      <c r="AB14" s="92"/>
      <c r="AC14" s="92"/>
      <c r="AD14" s="92"/>
    </row>
    <row r="15" spans="1:30" x14ac:dyDescent="0.25">
      <c r="A15" s="24"/>
      <c r="B15" s="101"/>
      <c r="C15" s="1"/>
      <c r="D15" s="101"/>
      <c r="E15" s="102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1"/>
      <c r="X15" s="1"/>
      <c r="Y15" s="92"/>
      <c r="Z15" s="92"/>
      <c r="AA15" s="92"/>
      <c r="AB15" s="92"/>
      <c r="AC15" s="92"/>
      <c r="AD15" s="92"/>
    </row>
    <row r="16" spans="1:30" x14ac:dyDescent="0.25">
      <c r="A16" s="24"/>
      <c r="B16" s="101"/>
      <c r="C16" s="1"/>
      <c r="D16" s="101"/>
      <c r="E16" s="102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1"/>
      <c r="X16" s="1"/>
      <c r="Y16" s="92"/>
      <c r="Z16" s="92"/>
      <c r="AA16" s="92"/>
      <c r="AB16" s="92"/>
      <c r="AC16" s="92"/>
      <c r="AD16" s="92"/>
    </row>
    <row r="17" spans="1:30" x14ac:dyDescent="0.25">
      <c r="A17" s="24"/>
      <c r="B17" s="101"/>
      <c r="C17" s="1"/>
      <c r="D17" s="101"/>
      <c r="E17" s="102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1"/>
      <c r="X17" s="1"/>
      <c r="Y17" s="92"/>
      <c r="Z17" s="92"/>
      <c r="AA17" s="92"/>
      <c r="AB17" s="92"/>
      <c r="AC17" s="92"/>
      <c r="AD17" s="92"/>
    </row>
    <row r="18" spans="1:30" x14ac:dyDescent="0.25">
      <c r="A18" s="24"/>
      <c r="B18" s="101"/>
      <c r="C18" s="1"/>
      <c r="D18" s="101"/>
      <c r="E18" s="102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1"/>
      <c r="X18" s="1"/>
      <c r="Y18" s="92"/>
      <c r="Z18" s="92"/>
      <c r="AA18" s="92"/>
      <c r="AB18" s="92"/>
      <c r="AC18" s="92"/>
      <c r="AD18" s="92"/>
    </row>
    <row r="19" spans="1:30" x14ac:dyDescent="0.25">
      <c r="A19" s="24"/>
      <c r="B19" s="101"/>
      <c r="C19" s="1"/>
      <c r="D19" s="101"/>
      <c r="E19" s="102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1"/>
      <c r="X19" s="1"/>
      <c r="Y19" s="92"/>
      <c r="Z19" s="92"/>
      <c r="AA19" s="92"/>
      <c r="AB19" s="92"/>
      <c r="AC19" s="92"/>
      <c r="AD19" s="92"/>
    </row>
    <row r="20" spans="1:30" x14ac:dyDescent="0.25">
      <c r="A20" s="24"/>
      <c r="B20" s="101"/>
      <c r="C20" s="1"/>
      <c r="D20" s="101"/>
      <c r="E20" s="102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1"/>
      <c r="X20" s="1"/>
      <c r="Y20" s="92"/>
      <c r="Z20" s="92"/>
      <c r="AA20" s="92"/>
      <c r="AB20" s="92"/>
      <c r="AC20" s="92"/>
      <c r="AD20" s="92"/>
    </row>
    <row r="21" spans="1:30" x14ac:dyDescent="0.25">
      <c r="A21" s="24"/>
      <c r="B21" s="101"/>
      <c r="C21" s="1"/>
      <c r="D21" s="101"/>
      <c r="E21" s="102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1"/>
      <c r="X21" s="1"/>
      <c r="Y21" s="92"/>
      <c r="Z21" s="92"/>
      <c r="AA21" s="92"/>
      <c r="AB21" s="92"/>
      <c r="AC21" s="92"/>
      <c r="AD21" s="92"/>
    </row>
    <row r="22" spans="1:30" x14ac:dyDescent="0.25">
      <c r="A22" s="24"/>
      <c r="B22" s="101"/>
      <c r="C22" s="1"/>
      <c r="D22" s="101"/>
      <c r="E22" s="102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1"/>
      <c r="X22" s="1"/>
      <c r="Y22" s="92"/>
      <c r="Z22" s="92"/>
      <c r="AA22" s="92"/>
      <c r="AB22" s="92"/>
      <c r="AC22" s="92"/>
      <c r="AD22" s="92"/>
    </row>
    <row r="23" spans="1:30" x14ac:dyDescent="0.25">
      <c r="A23" s="24"/>
      <c r="B23" s="101"/>
      <c r="C23" s="1"/>
      <c r="D23" s="101"/>
      <c r="E23" s="102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1"/>
      <c r="X23" s="1"/>
      <c r="Y23" s="92"/>
      <c r="Z23" s="92"/>
      <c r="AA23" s="92"/>
      <c r="AB23" s="92"/>
      <c r="AC23" s="92"/>
      <c r="AD23" s="92"/>
    </row>
    <row r="24" spans="1:30" x14ac:dyDescent="0.25">
      <c r="A24" s="24"/>
      <c r="B24" s="101"/>
      <c r="C24" s="1"/>
      <c r="D24" s="101"/>
      <c r="E24" s="102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1"/>
      <c r="X24" s="1"/>
      <c r="Y24" s="92"/>
      <c r="Z24" s="92"/>
      <c r="AA24" s="92"/>
      <c r="AB24" s="92"/>
      <c r="AC24" s="92"/>
      <c r="AD24" s="92"/>
    </row>
    <row r="25" spans="1:30" x14ac:dyDescent="0.25">
      <c r="A25" s="24"/>
      <c r="B25" s="101"/>
      <c r="C25" s="1"/>
      <c r="D25" s="101"/>
      <c r="E25" s="102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1"/>
      <c r="X25" s="1"/>
      <c r="Y25" s="92"/>
      <c r="Z25" s="92"/>
      <c r="AA25" s="92"/>
      <c r="AB25" s="92"/>
      <c r="AC25" s="92"/>
      <c r="AD25" s="92"/>
    </row>
    <row r="26" spans="1:30" x14ac:dyDescent="0.25">
      <c r="A26" s="24"/>
      <c r="B26" s="101"/>
      <c r="C26" s="1"/>
      <c r="D26" s="101"/>
      <c r="E26" s="102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1"/>
      <c r="X26" s="1"/>
      <c r="Y26" s="92"/>
      <c r="Z26" s="92"/>
      <c r="AA26" s="92"/>
      <c r="AB26" s="92"/>
      <c r="AC26" s="92"/>
      <c r="AD26" s="92"/>
    </row>
    <row r="27" spans="1:30" x14ac:dyDescent="0.25">
      <c r="A27" s="24"/>
      <c r="B27" s="101"/>
      <c r="C27" s="1"/>
      <c r="D27" s="101"/>
      <c r="E27" s="102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1"/>
      <c r="X27" s="1"/>
      <c r="Y27" s="92"/>
      <c r="Z27" s="92"/>
      <c r="AA27" s="92"/>
      <c r="AB27" s="92"/>
      <c r="AC27" s="92"/>
      <c r="AD27" s="92"/>
    </row>
    <row r="28" spans="1:30" x14ac:dyDescent="0.25">
      <c r="A28" s="24"/>
      <c r="B28" s="101"/>
      <c r="C28" s="1"/>
      <c r="D28" s="101"/>
      <c r="E28" s="102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1"/>
      <c r="X28" s="1"/>
      <c r="Y28" s="92"/>
      <c r="Z28" s="92"/>
      <c r="AA28" s="92"/>
      <c r="AB28" s="92"/>
      <c r="AC28" s="92"/>
      <c r="AD28" s="92"/>
    </row>
    <row r="29" spans="1:30" x14ac:dyDescent="0.25">
      <c r="A29" s="24"/>
      <c r="B29" s="101"/>
      <c r="C29" s="1"/>
      <c r="D29" s="101"/>
      <c r="E29" s="102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1"/>
      <c r="X29" s="1"/>
      <c r="Y29" s="92"/>
      <c r="Z29" s="92"/>
      <c r="AA29" s="92"/>
      <c r="AB29" s="92"/>
      <c r="AC29" s="92"/>
      <c r="AD29" s="92"/>
    </row>
    <row r="30" spans="1:30" x14ac:dyDescent="0.25">
      <c r="A30" s="24"/>
      <c r="B30" s="101"/>
      <c r="C30" s="1"/>
      <c r="D30" s="101"/>
      <c r="E30" s="102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1"/>
      <c r="X30" s="1"/>
      <c r="Y30" s="92"/>
      <c r="Z30" s="92"/>
      <c r="AA30" s="92"/>
      <c r="AB30" s="92"/>
      <c r="AC30" s="92"/>
      <c r="AD30" s="92"/>
    </row>
    <row r="31" spans="1:30" x14ac:dyDescent="0.25">
      <c r="A31" s="24"/>
      <c r="B31" s="101"/>
      <c r="C31" s="1"/>
      <c r="D31" s="101"/>
      <c r="E31" s="102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1"/>
      <c r="X31" s="1"/>
      <c r="Y31" s="92"/>
      <c r="Z31" s="92"/>
      <c r="AA31" s="92"/>
      <c r="AB31" s="92"/>
      <c r="AC31" s="92"/>
      <c r="AD31" s="92"/>
    </row>
    <row r="32" spans="1:30" x14ac:dyDescent="0.25">
      <c r="A32" s="24"/>
      <c r="B32" s="101"/>
      <c r="C32" s="1"/>
      <c r="D32" s="101"/>
      <c r="E32" s="102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1"/>
      <c r="X32" s="1"/>
      <c r="Y32" s="92"/>
      <c r="Z32" s="92"/>
      <c r="AA32" s="92"/>
      <c r="AB32" s="92"/>
      <c r="AC32" s="92"/>
      <c r="AD32" s="92"/>
    </row>
    <row r="33" spans="1:30" x14ac:dyDescent="0.25">
      <c r="A33" s="24"/>
      <c r="B33" s="101"/>
      <c r="C33" s="1"/>
      <c r="D33" s="101"/>
      <c r="E33" s="102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1"/>
      <c r="X33" s="1"/>
      <c r="Y33" s="92"/>
      <c r="Z33" s="92"/>
      <c r="AA33" s="92"/>
      <c r="AB33" s="92"/>
      <c r="AC33" s="92"/>
      <c r="AD33" s="92"/>
    </row>
    <row r="34" spans="1:30" x14ac:dyDescent="0.25">
      <c r="A34" s="24"/>
      <c r="B34" s="101"/>
      <c r="C34" s="1"/>
      <c r="D34" s="101"/>
      <c r="E34" s="102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1"/>
      <c r="X34" s="1"/>
      <c r="Y34" s="92"/>
      <c r="Z34" s="92"/>
      <c r="AA34" s="92"/>
      <c r="AB34" s="92"/>
      <c r="AC34" s="92"/>
      <c r="AD34" s="9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2019-01-25T13:49:39Z</dcterms:modified>
</cp:coreProperties>
</file>