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1" i="1" l="1"/>
  <c r="H14" i="1" s="1"/>
  <c r="G11" i="1"/>
  <c r="G14" i="1" s="1"/>
  <c r="F11" i="1"/>
  <c r="K11" i="1" s="1"/>
  <c r="E11" i="1"/>
  <c r="E14" i="1" s="1"/>
  <c r="L14" i="1" l="1"/>
  <c r="L11" i="1"/>
  <c r="F14" i="1"/>
  <c r="K14" i="1" s="1"/>
  <c r="AE7" i="1" l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<sst xmlns="http://schemas.openxmlformats.org/spreadsheetml/2006/main" count="72" uniqueCount="51">
  <si>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</si>
  <si>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</si>
  <si>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</si>
  <si>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</si>
  <si>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</si>
  <si>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</si>
  <si>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</si>
  <si>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</si>
  <si>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</si>
  <si>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</si>
  <si>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</si>
  <si>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</si>
  <si>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</si>
  <si>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</si>
  <si>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</si>
  <si>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</si>
  <si>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</si>
  <si>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</si>
  <si>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</si>
  <si>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</si>
  <si>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</si>
  <si>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</si>
  <si>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</si>
  <si>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</si>
  <si>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</si>
  <si>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</si>
  <si>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</si>
  <si>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</si>
  <si>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</si>
  <si>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</si>
  <si>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</si>
  <si>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</si>
  <si>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</si>
  <si>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Elina Lylymäki</t>
  </si>
  <si>
    <t>7.-8.</t>
  </si>
  <si>
    <t>Kiri</t>
  </si>
  <si>
    <t>5.-6.</t>
  </si>
  <si>
    <t>MESTARUUSSARJA</t>
  </si>
  <si>
    <t>URA SM-SARJASSA</t>
  </si>
  <si>
    <t>Kiri = Jyväskylän Kiri  (1930)</t>
  </si>
  <si>
    <t>ENSIMMÄISET</t>
  </si>
  <si>
    <t>Ottelu</t>
  </si>
  <si>
    <t>1. ottelu</t>
  </si>
  <si>
    <t>Lyöty juoksu</t>
  </si>
  <si>
    <t>Tuotu juoksu</t>
  </si>
  <si>
    <t>Kunnari</t>
  </si>
  <si>
    <t>18.05. 1975  VetU - Kiri  8-4</t>
  </si>
  <si>
    <t>12.06. 1975  Kiri - SMJ  8-15</t>
  </si>
  <si>
    <t>4. ottelu</t>
  </si>
  <si>
    <t>5. ottelu</t>
  </si>
  <si>
    <t>27.07. 1975  Kiri - VetU  15-7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</si>
</sst>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2.14062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1975</v>
      </c>
      <c r="C4" s="27" t="s">
        <v>34</v>
      </c>
      <c r="D4" s="29" t="s">
        <v>35</v>
      </c>
      <c r="E4" s="27">
        <v>5</v>
      </c>
      <c r="F4" s="27">
        <v>0</v>
      </c>
      <c r="G4" s="27">
        <v>2</v>
      </c>
      <c r="H4" s="27">
        <v>1</v>
      </c>
      <c r="I4" s="61"/>
      <c r="J4" s="61"/>
      <c r="K4" s="61"/>
      <c r="L4" s="61"/>
      <c r="M4" s="61"/>
      <c r="N4" s="61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1976</v>
      </c>
      <c r="C5" s="27" t="s">
        <v>34</v>
      </c>
      <c r="D5" s="29" t="s">
        <v>35</v>
      </c>
      <c r="E5" s="27">
        <v>10</v>
      </c>
      <c r="F5" s="27">
        <v>0</v>
      </c>
      <c r="G5" s="27">
        <v>3</v>
      </c>
      <c r="H5" s="27">
        <v>3</v>
      </c>
      <c r="I5" s="61"/>
      <c r="J5" s="61"/>
      <c r="K5" s="61"/>
      <c r="L5" s="61"/>
      <c r="M5" s="61"/>
      <c r="N5" s="61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1977</v>
      </c>
      <c r="C6" s="27" t="s">
        <v>36</v>
      </c>
      <c r="D6" s="29" t="s">
        <v>35</v>
      </c>
      <c r="E6" s="27">
        <v>4</v>
      </c>
      <c r="F6" s="27">
        <v>0</v>
      </c>
      <c r="G6" s="27">
        <v>4</v>
      </c>
      <c r="H6" s="27">
        <v>4</v>
      </c>
      <c r="I6" s="61"/>
      <c r="J6" s="61"/>
      <c r="K6" s="61"/>
      <c r="L6" s="61"/>
      <c r="M6" s="61"/>
      <c r="N6" s="61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19</v>
      </c>
      <c r="F7" s="19">
        <f>SUM(F4:F6)</f>
        <v>0</v>
      </c>
      <c r="G7" s="19">
        <f>SUM(G4:G6)</f>
        <v>9</v>
      </c>
      <c r="H7" s="19">
        <f>SUM(H4:H6)</f>
        <v>8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34.666666666666664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38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40</v>
      </c>
      <c r="Q10" s="13"/>
      <c r="R10" s="13"/>
      <c r="S10" s="13"/>
      <c r="T10" s="63"/>
      <c r="U10" s="63"/>
      <c r="V10" s="63"/>
      <c r="W10" s="63"/>
      <c r="X10" s="63"/>
      <c r="Y10" s="13"/>
      <c r="Z10" s="13"/>
      <c r="AA10" s="13"/>
      <c r="AB10" s="13"/>
      <c r="AC10" s="13"/>
      <c r="AD10" s="13"/>
      <c r="AE10" s="13"/>
      <c r="AF10" s="6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19</v>
      </c>
      <c r="F11" s="27">
        <f>PRODUCT(F7)</f>
        <v>0</v>
      </c>
      <c r="G11" s="27">
        <f>PRODUCT(G7)</f>
        <v>9</v>
      </c>
      <c r="H11" s="27">
        <f>PRODUCT(H7)</f>
        <v>8</v>
      </c>
      <c r="I11" s="27"/>
      <c r="J11" s="1"/>
      <c r="K11" s="43">
        <f>PRODUCT((F11+G11)/E11)</f>
        <v>0.47368421052631576</v>
      </c>
      <c r="L11" s="43">
        <f>PRODUCT(H11/E11)</f>
        <v>0.42105263157894735</v>
      </c>
      <c r="M11" s="43"/>
      <c r="N11" s="30"/>
      <c r="O11" s="25"/>
      <c r="P11" s="65" t="s">
        <v>41</v>
      </c>
      <c r="Q11" s="66"/>
      <c r="R11" s="66"/>
      <c r="S11" s="67" t="s">
        <v>46</v>
      </c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8" t="s">
        <v>42</v>
      </c>
      <c r="AE11" s="68"/>
      <c r="AF11" s="6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0" t="s">
        <v>43</v>
      </c>
      <c r="Q12" s="71"/>
      <c r="R12" s="71"/>
      <c r="S12" s="72" t="s">
        <v>47</v>
      </c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 t="s">
        <v>48</v>
      </c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0" t="s">
        <v>44</v>
      </c>
      <c r="Q13" s="71"/>
      <c r="R13" s="71"/>
      <c r="S13" s="72" t="s">
        <v>50</v>
      </c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3" t="s">
        <v>49</v>
      </c>
      <c r="AE13" s="73"/>
      <c r="AF13" s="7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19</v>
      </c>
      <c r="F14" s="19">
        <f>SUM(F11:F13)</f>
        <v>0</v>
      </c>
      <c r="G14" s="19">
        <f>SUM(G11:G13)</f>
        <v>9</v>
      </c>
      <c r="H14" s="19">
        <f>SUM(H11:H13)</f>
        <v>8</v>
      </c>
      <c r="I14" s="19"/>
      <c r="J14" s="1"/>
      <c r="K14" s="55">
        <f>PRODUCT((F14+G14)/E14)</f>
        <v>0.47368421052631576</v>
      </c>
      <c r="L14" s="55">
        <f>PRODUCT(H14/E14)</f>
        <v>0.42105263157894735</v>
      </c>
      <c r="M14" s="55"/>
      <c r="N14" s="31"/>
      <c r="O14" s="25"/>
      <c r="P14" s="75" t="s">
        <v>45</v>
      </c>
      <c r="Q14" s="76"/>
      <c r="R14" s="76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8"/>
      <c r="AE14" s="78"/>
      <c r="AF14" s="7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62" t="s">
        <v>39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5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5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5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5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</row>
    <row r="67" spans="1:3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</row>
    <row r="68" spans="1:3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2019-01-25T11:31:01Z</dcterms:modified>
</cp:coreProperties>
</file>