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X11" i="1"/>
  <c r="W11" i="1"/>
  <c r="V11" i="1"/>
  <c r="U11" i="1"/>
  <c r="S11" i="1"/>
  <c r="R11" i="1"/>
  <c r="Q11" i="1"/>
  <c r="P11" i="1"/>
  <c r="H11" i="1"/>
  <c r="H15" i="1"/>
  <c r="H18" i="1" s="1"/>
  <c r="G11" i="1"/>
  <c r="G15" i="1"/>
  <c r="G18" i="1" s="1"/>
  <c r="F11" i="1"/>
  <c r="F15" i="1" s="1"/>
  <c r="E11" i="1"/>
  <c r="D12" i="1" s="1"/>
  <c r="F18" i="1" l="1"/>
  <c r="E15" i="1"/>
  <c r="E18" i="1" l="1"/>
  <c r="L18" i="1" s="1"/>
  <c r="L15" i="1"/>
  <c r="K15" i="1"/>
  <c r="K18" i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<sst xmlns="http://schemas.openxmlformats.org/spreadsheetml/2006/main" count="70" uniqueCount="49">
  <si>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</si>
  <si>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</si>
  <si>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</si>
  <si>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</si>
  <si>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</si>
  <si>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</si>
  <si>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</si>
  <si>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</si>
  <si>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</si>
  <si>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</si>
  <si>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</si>
  <si>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</si>
  <si>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</si>
  <si>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</si>
  <si>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</si>
  <si>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</si>
  <si>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</si>
  <si>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</si>
  <si>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</si>
  <si>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</si>
  <si>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</si>
  <si>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</si>
  <si>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</si>
  <si>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</si>
  <si>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</si>
  <si>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</si>
  <si>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</si>
  <si>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</si>
  <si>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</si>
  <si>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</si>
  <si>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</si>
  <si>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</si>
  <si>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</si>
  <si>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Lea Luoto</t>
  </si>
  <si>
    <t>1.</t>
  </si>
  <si>
    <t>PT</t>
  </si>
  <si>
    <t>8.</t>
  </si>
  <si>
    <t>9.</t>
  </si>
  <si>
    <t>10.</t>
  </si>
  <si>
    <t>MESTARUUSSARJA</t>
  </si>
  <si>
    <t>URA SM-SARJASSA</t>
  </si>
  <si>
    <t>PT = Pallo-Toverit, Helsinki  (1922)</t>
  </si>
  <si>
    <t>ENSIMMÄISET</t>
  </si>
  <si>
    <t>Ottelu</t>
  </si>
  <si>
    <t>1. ottelu</t>
  </si>
  <si>
    <t>Lyöty juoksu</t>
  </si>
  <si>
    <t>Tuotu juoksu</t>
  </si>
  <si>
    <t>Kunnari</t>
  </si>
  <si>
    <t>10.08. 1966  PT - PuMu  14-12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</si>
</sst>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34</v>
      </c>
      <c r="D4" s="29" t="s">
        <v>35</v>
      </c>
      <c r="E4" s="61">
        <v>1</v>
      </c>
      <c r="F4" s="27">
        <v>0</v>
      </c>
      <c r="G4" s="60">
        <v>0</v>
      </c>
      <c r="H4" s="27">
        <v>0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>
        <v>1</v>
      </c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1967</v>
      </c>
      <c r="C5" s="27"/>
      <c r="D5" s="29"/>
      <c r="E5" s="61"/>
      <c r="F5" s="27"/>
      <c r="G5" s="60"/>
      <c r="H5" s="27"/>
      <c r="I5" s="62"/>
      <c r="J5" s="62"/>
      <c r="K5" s="62"/>
      <c r="L5" s="62"/>
      <c r="M5" s="62"/>
      <c r="N5" s="62"/>
      <c r="O5" s="63"/>
      <c r="P5" s="27"/>
      <c r="Q5" s="27"/>
      <c r="R5" s="27"/>
      <c r="S5" s="27"/>
      <c r="T5" s="27"/>
      <c r="U5" s="64"/>
      <c r="V5" s="64"/>
      <c r="W5" s="64"/>
      <c r="X5" s="64"/>
      <c r="Y5" s="64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1968</v>
      </c>
      <c r="C6" s="27"/>
      <c r="D6" s="29"/>
      <c r="E6" s="61"/>
      <c r="F6" s="27"/>
      <c r="G6" s="60"/>
      <c r="H6" s="27"/>
      <c r="I6" s="62"/>
      <c r="J6" s="62"/>
      <c r="K6" s="62"/>
      <c r="L6" s="62"/>
      <c r="M6" s="62"/>
      <c r="N6" s="62"/>
      <c r="O6" s="63"/>
      <c r="P6" s="27"/>
      <c r="Q6" s="27"/>
      <c r="R6" s="27"/>
      <c r="S6" s="27"/>
      <c r="T6" s="27"/>
      <c r="U6" s="64"/>
      <c r="V6" s="64"/>
      <c r="W6" s="64"/>
      <c r="X6" s="64"/>
      <c r="Y6" s="64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1969</v>
      </c>
      <c r="C7" s="27"/>
      <c r="D7" s="29"/>
      <c r="E7" s="61"/>
      <c r="F7" s="27"/>
      <c r="G7" s="60"/>
      <c r="H7" s="27"/>
      <c r="I7" s="62"/>
      <c r="J7" s="62"/>
      <c r="K7" s="62"/>
      <c r="L7" s="62"/>
      <c r="M7" s="62"/>
      <c r="N7" s="62"/>
      <c r="O7" s="63"/>
      <c r="P7" s="27"/>
      <c r="Q7" s="27"/>
      <c r="R7" s="27"/>
      <c r="S7" s="27"/>
      <c r="T7" s="27"/>
      <c r="U7" s="64"/>
      <c r="V7" s="64"/>
      <c r="W7" s="64"/>
      <c r="X7" s="64"/>
      <c r="Y7" s="64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1970</v>
      </c>
      <c r="C8" s="27" t="s">
        <v>36</v>
      </c>
      <c r="D8" s="65" t="s">
        <v>35</v>
      </c>
      <c r="E8" s="61">
        <v>9</v>
      </c>
      <c r="F8" s="27">
        <v>0</v>
      </c>
      <c r="G8" s="60">
        <v>7</v>
      </c>
      <c r="H8" s="27">
        <v>6</v>
      </c>
      <c r="I8" s="62"/>
      <c r="J8" s="62"/>
      <c r="K8" s="62"/>
      <c r="L8" s="62"/>
      <c r="M8" s="62"/>
      <c r="N8" s="62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1971</v>
      </c>
      <c r="C9" s="27" t="s">
        <v>37</v>
      </c>
      <c r="D9" s="65" t="s">
        <v>35</v>
      </c>
      <c r="E9" s="61">
        <v>6</v>
      </c>
      <c r="F9" s="27">
        <v>1</v>
      </c>
      <c r="G9" s="60">
        <v>5</v>
      </c>
      <c r="H9" s="27">
        <v>4</v>
      </c>
      <c r="I9" s="62"/>
      <c r="J9" s="62"/>
      <c r="K9" s="62"/>
      <c r="L9" s="62"/>
      <c r="M9" s="62"/>
      <c r="N9" s="62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1972</v>
      </c>
      <c r="C10" s="27" t="s">
        <v>38</v>
      </c>
      <c r="D10" s="65" t="s">
        <v>35</v>
      </c>
      <c r="E10" s="61">
        <v>2</v>
      </c>
      <c r="F10" s="27">
        <v>0</v>
      </c>
      <c r="G10" s="27">
        <v>2</v>
      </c>
      <c r="H10" s="27">
        <v>1</v>
      </c>
      <c r="I10" s="62"/>
      <c r="J10" s="62"/>
      <c r="K10" s="62"/>
      <c r="L10" s="62"/>
      <c r="M10" s="62"/>
      <c r="N10" s="62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>SUM(E4:E10)</f>
        <v>18</v>
      </c>
      <c r="F11" s="19">
        <f>SUM(F4:F10)</f>
        <v>1</v>
      </c>
      <c r="G11" s="19">
        <f>SUM(G4:G10)</f>
        <v>14</v>
      </c>
      <c r="H11" s="19">
        <f>SUM(H4:H10)</f>
        <v>11</v>
      </c>
      <c r="I11" s="19"/>
      <c r="J11" s="19"/>
      <c r="K11" s="19"/>
      <c r="L11" s="19"/>
      <c r="M11" s="19"/>
      <c r="N11" s="31"/>
      <c r="O11" s="32"/>
      <c r="P11" s="19">
        <f>SUM(P4:P10)</f>
        <v>0</v>
      </c>
      <c r="Q11" s="19">
        <f>SUM(Q4:Q10)</f>
        <v>0</v>
      </c>
      <c r="R11" s="19">
        <f>SUM(R4:R10)</f>
        <v>0</v>
      </c>
      <c r="S11" s="19">
        <f>SUM(S4:S10)</f>
        <v>0</v>
      </c>
      <c r="T11" s="19"/>
      <c r="U11" s="19">
        <f>SUM(U4:U10)</f>
        <v>0</v>
      </c>
      <c r="V11" s="19">
        <f>SUM(V4:V10)</f>
        <v>0</v>
      </c>
      <c r="W11" s="19">
        <f>SUM(W4:W10)</f>
        <v>0</v>
      </c>
      <c r="X11" s="19">
        <f>SUM(X4:X10)</f>
        <v>0</v>
      </c>
      <c r="Y11" s="19"/>
      <c r="Z11" s="19">
        <f t="shared" ref="Z11:AE11" si="0">SUM(Z4:Z10)</f>
        <v>0</v>
      </c>
      <c r="AA11" s="19">
        <f t="shared" si="0"/>
        <v>0</v>
      </c>
      <c r="AB11" s="19">
        <f t="shared" si="0"/>
        <v>0</v>
      </c>
      <c r="AC11" s="19">
        <f t="shared" si="0"/>
        <v>1</v>
      </c>
      <c r="AD11" s="19">
        <f t="shared" si="0"/>
        <v>0</v>
      </c>
      <c r="AE11" s="19">
        <f t="shared" si="0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SUM(F11:H11)*5/3+(E11/3)+(Z11*25)+(AA11*25)+(AB11*15)+(AC11*25)+(AD11*20)+(AE11*15)-25</f>
        <v>49.333333333333343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40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30</v>
      </c>
      <c r="O14" s="25"/>
      <c r="P14" s="41" t="s">
        <v>42</v>
      </c>
      <c r="Q14" s="13"/>
      <c r="R14" s="13"/>
      <c r="S14" s="13"/>
      <c r="T14" s="66"/>
      <c r="U14" s="66"/>
      <c r="V14" s="66"/>
      <c r="W14" s="66"/>
      <c r="X14" s="66"/>
      <c r="Y14" s="13"/>
      <c r="Z14" s="13"/>
      <c r="AA14" s="13"/>
      <c r="AB14" s="13"/>
      <c r="AC14" s="13"/>
      <c r="AD14" s="13"/>
      <c r="AE14" s="13"/>
      <c r="AF14" s="6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2"/>
      <c r="E15" s="27">
        <f>PRODUCT(E11)</f>
        <v>18</v>
      </c>
      <c r="F15" s="27">
        <f>PRODUCT(F11)</f>
        <v>1</v>
      </c>
      <c r="G15" s="27">
        <f>PRODUCT(G11)</f>
        <v>14</v>
      </c>
      <c r="H15" s="27">
        <f>PRODUCT(H11)</f>
        <v>11</v>
      </c>
      <c r="I15" s="27"/>
      <c r="J15" s="1"/>
      <c r="K15" s="43">
        <f>PRODUCT((F15+G15)/E15)</f>
        <v>0.83333333333333337</v>
      </c>
      <c r="L15" s="43">
        <f>PRODUCT(H15/E15)</f>
        <v>0.61111111111111116</v>
      </c>
      <c r="M15" s="43"/>
      <c r="N15" s="30"/>
      <c r="O15" s="25"/>
      <c r="P15" s="67" t="s">
        <v>43</v>
      </c>
      <c r="Q15" s="68"/>
      <c r="R15" s="68"/>
      <c r="S15" s="69" t="s">
        <v>48</v>
      </c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0" t="s">
        <v>44</v>
      </c>
      <c r="AE15" s="70"/>
      <c r="AF15" s="7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16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2" t="s">
        <v>45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5"/>
      <c r="AE16" s="75"/>
      <c r="AF16" s="76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17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2" t="s">
        <v>46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/>
      <c r="AE17" s="75"/>
      <c r="AF17" s="76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18</v>
      </c>
      <c r="C18" s="53"/>
      <c r="D18" s="54"/>
      <c r="E18" s="19">
        <f>SUM(E15:E17)</f>
        <v>18</v>
      </c>
      <c r="F18" s="19">
        <f>SUM(F15:F17)</f>
        <v>1</v>
      </c>
      <c r="G18" s="19">
        <f>SUM(G15:G17)</f>
        <v>14</v>
      </c>
      <c r="H18" s="19">
        <f>SUM(H15:H17)</f>
        <v>11</v>
      </c>
      <c r="I18" s="19"/>
      <c r="J18" s="1"/>
      <c r="K18" s="55">
        <f>PRODUCT((F18+G18)/E18)</f>
        <v>0.83333333333333337</v>
      </c>
      <c r="L18" s="55">
        <f>PRODUCT(H18/E18)</f>
        <v>0.61111111111111116</v>
      </c>
      <c r="M18" s="55"/>
      <c r="N18" s="31"/>
      <c r="O18" s="25"/>
      <c r="P18" s="77" t="s">
        <v>47</v>
      </c>
      <c r="Q18" s="78"/>
      <c r="R18" s="78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80"/>
      <c r="AE18" s="80"/>
      <c r="AF18" s="8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31</v>
      </c>
      <c r="C20" s="1"/>
      <c r="D20" s="58" t="s">
        <v>41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9:33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9:33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9:33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9:33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9:33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9:33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9:33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9:33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9:33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9:33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9:33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9:33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9:33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9:33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2019-01-25T11:33:11Z</dcterms:modified>
</cp:coreProperties>
</file>