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G22" i="1" s="1"/>
  <c r="F15" i="1"/>
  <c r="F19" i="1" s="1"/>
  <c r="E15" i="1"/>
  <c r="E19" i="1" s="1"/>
  <c r="O15" i="1" l="1"/>
  <c r="O19" i="1" s="1"/>
  <c r="O22" i="1" s="1"/>
  <c r="D16" i="1"/>
  <c r="F22" i="1"/>
  <c r="K19" i="1"/>
  <c r="E22" i="1"/>
  <c r="L19" i="1"/>
  <c r="H22" i="1"/>
  <c r="L22" i="1" s="1"/>
  <c r="I19" i="1"/>
  <c r="N15" i="1" l="1"/>
  <c r="N19" i="1" s="1"/>
  <c r="K22" i="1"/>
  <c r="M19" i="1"/>
  <c r="I22" i="1"/>
  <c r="N22" i="1" l="1"/>
  <c r="M22" i="1"/>
</calcChain>
</file>

<file path=xl/sharedStrings.xml><?xml version="1.0" encoding="utf-8"?>
<sst xmlns="http://schemas.openxmlformats.org/spreadsheetml/2006/main" count="95" uniqueCount="60">
  <si>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</si>
  <si>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</si>
  <si>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</si>
  <si>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</si>
  <si>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</si>
  <si>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</si>
  <si>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</si>
  <si>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</si>
  <si>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</si>
  <si>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</si>
  <si>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</si>
  <si>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</si>
  <si>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</si>
  <si>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</si>
  <si>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</si>
  <si>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</si>
  <si>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</si>
  <si>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</si>
  <si>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</si>
  <si>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</si>
  <si>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</si>
  <si>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</si>
  <si>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</si>
  <si>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</si>
  <si>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</si>
  <si>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</si>
  <si>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</si>
  <si>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</si>
  <si>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</si>
  <si>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</si>
  <si>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</si>
  <si>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</si>
  <si>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</si>
  <si>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</si>
  <si>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</si>
  <si>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</si>
  <si>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</si>
  <si>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</si>
  <si>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Pesä Ysit</t>
  </si>
  <si>
    <t>1.  ottelu</t>
  </si>
  <si>
    <t>Seurat</t>
  </si>
  <si>
    <t>Pesä Ysit  2</t>
  </si>
  <si>
    <t>suomensarja</t>
  </si>
  <si>
    <t>9.</t>
  </si>
  <si>
    <t>Katriina Luoma</t>
  </si>
  <si>
    <t>Tahko = Hyvinkään Tahko  (1915)</t>
  </si>
  <si>
    <t>ykköspesis</t>
  </si>
  <si>
    <t>Tahko</t>
  </si>
  <si>
    <t>24.1.1997   Kuusankoski</t>
  </si>
  <si>
    <t>Pesä Ysit = Pesä Ysit, Lappeenranta  (1976)</t>
  </si>
  <si>
    <t>13.05. 2017  LaVe - Pesä Ysit  0-2  (2-3, 2-6)</t>
  </si>
  <si>
    <t xml:space="preserve">  20 v   3 kk 19 pv</t>
  </si>
  <si>
    <t>19.05. 2017  Pesäkarhut - Pesä Ysit  2-0  (5-1, 4-2)</t>
  </si>
  <si>
    <t>3.  ottelu</t>
  </si>
  <si>
    <t xml:space="preserve">  20 v   3 kk 25 pv</t>
  </si>
  <si>
    <t>Roihu</t>
  </si>
  <si>
    <t>Roihu  2</t>
  </si>
  <si>
    <t>Roihu = Roihu, Helsinki  (1957)</t>
  </si>
  <si>
    <t>Puhti</t>
  </si>
  <si>
    <t>Puhti = Kuusankosken Puhti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</si>
</sst>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4" customWidth="1"/>
    <col min="4" max="4" width="12.710937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5703125" style="66" customWidth="1"/>
    <col min="16" max="23" width="5.7109375" style="66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4.85546875" style="27" customWidth="1"/>
    <col min="33" max="33" width="32.425781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67">
        <v>2013</v>
      </c>
      <c r="C4" s="67"/>
      <c r="D4" s="68" t="s">
        <v>58</v>
      </c>
      <c r="E4" s="67"/>
      <c r="F4" s="69" t="s">
        <v>42</v>
      </c>
      <c r="G4" s="70"/>
      <c r="H4" s="71"/>
      <c r="I4" s="67"/>
      <c r="J4" s="67"/>
      <c r="K4" s="67"/>
      <c r="L4" s="67"/>
      <c r="M4" s="67"/>
      <c r="N4" s="72"/>
      <c r="O4" s="31">
        <v>0</v>
      </c>
      <c r="P4" s="28"/>
      <c r="Q4" s="28"/>
      <c r="R4" s="28"/>
      <c r="S4" s="28"/>
      <c r="T4" s="28"/>
      <c r="U4" s="32"/>
      <c r="V4" s="32"/>
      <c r="W4" s="32"/>
      <c r="X4" s="32"/>
      <c r="Y4" s="32"/>
      <c r="Z4" s="28"/>
      <c r="AA4" s="28"/>
      <c r="AB4" s="28"/>
      <c r="AC4" s="28"/>
      <c r="AD4" s="28"/>
      <c r="AE4" s="28"/>
      <c r="AF4" s="14"/>
      <c r="AG4" s="24"/>
      <c r="AH4" s="8"/>
      <c r="AI4" s="8"/>
      <c r="AJ4" s="8"/>
      <c r="AK4" s="8"/>
      <c r="AL4" s="8"/>
    </row>
    <row r="5" spans="1:38" ht="15" customHeight="1" x14ac:dyDescent="0.2">
      <c r="A5" s="1"/>
      <c r="B5" s="67">
        <v>2014</v>
      </c>
      <c r="C5" s="67"/>
      <c r="D5" s="68" t="s">
        <v>58</v>
      </c>
      <c r="E5" s="67"/>
      <c r="F5" s="69" t="s">
        <v>42</v>
      </c>
      <c r="G5" s="70"/>
      <c r="H5" s="71"/>
      <c r="I5" s="67"/>
      <c r="J5" s="67"/>
      <c r="K5" s="67"/>
      <c r="L5" s="67"/>
      <c r="M5" s="67"/>
      <c r="N5" s="72"/>
      <c r="O5" s="31">
        <v>0</v>
      </c>
      <c r="P5" s="28"/>
      <c r="Q5" s="28"/>
      <c r="R5" s="28"/>
      <c r="S5" s="28"/>
      <c r="T5" s="28"/>
      <c r="U5" s="32"/>
      <c r="V5" s="32"/>
      <c r="W5" s="32"/>
      <c r="X5" s="32"/>
      <c r="Y5" s="32"/>
      <c r="Z5" s="28"/>
      <c r="AA5" s="28"/>
      <c r="AB5" s="28"/>
      <c r="AC5" s="28"/>
      <c r="AD5" s="28"/>
      <c r="AE5" s="28"/>
      <c r="AF5" s="14"/>
      <c r="AG5" s="24"/>
      <c r="AH5" s="8"/>
      <c r="AI5" s="8"/>
      <c r="AJ5" s="8"/>
      <c r="AK5" s="8"/>
      <c r="AL5" s="8"/>
    </row>
    <row r="6" spans="1:38" ht="15" customHeight="1" x14ac:dyDescent="0.2">
      <c r="A6" s="1"/>
      <c r="B6" s="67">
        <v>2015</v>
      </c>
      <c r="C6" s="67"/>
      <c r="D6" s="68" t="s">
        <v>58</v>
      </c>
      <c r="E6" s="67"/>
      <c r="F6" s="69" t="s">
        <v>42</v>
      </c>
      <c r="G6" s="70"/>
      <c r="H6" s="71"/>
      <c r="I6" s="67"/>
      <c r="J6" s="67"/>
      <c r="K6" s="67"/>
      <c r="L6" s="67"/>
      <c r="M6" s="67"/>
      <c r="N6" s="72"/>
      <c r="O6" s="31">
        <v>0</v>
      </c>
      <c r="P6" s="28"/>
      <c r="Q6" s="28"/>
      <c r="R6" s="28"/>
      <c r="S6" s="28"/>
      <c r="T6" s="28"/>
      <c r="U6" s="32"/>
      <c r="V6" s="32"/>
      <c r="W6" s="32"/>
      <c r="X6" s="32"/>
      <c r="Y6" s="32"/>
      <c r="Z6" s="28"/>
      <c r="AA6" s="28"/>
      <c r="AB6" s="28"/>
      <c r="AC6" s="28"/>
      <c r="AD6" s="28"/>
      <c r="AE6" s="28"/>
      <c r="AF6" s="14"/>
      <c r="AG6" s="24"/>
      <c r="AH6" s="8"/>
      <c r="AI6" s="8"/>
      <c r="AJ6" s="8"/>
      <c r="AK6" s="8"/>
      <c r="AL6" s="8"/>
    </row>
    <row r="7" spans="1:38" ht="15" customHeight="1" x14ac:dyDescent="0.2">
      <c r="A7" s="1"/>
      <c r="B7" s="67">
        <v>2016</v>
      </c>
      <c r="C7" s="67"/>
      <c r="D7" s="68" t="s">
        <v>58</v>
      </c>
      <c r="E7" s="67"/>
      <c r="F7" s="69" t="s">
        <v>42</v>
      </c>
      <c r="G7" s="70"/>
      <c r="H7" s="71"/>
      <c r="I7" s="67"/>
      <c r="J7" s="67"/>
      <c r="K7" s="67"/>
      <c r="L7" s="67"/>
      <c r="M7" s="67"/>
      <c r="N7" s="72"/>
      <c r="O7" s="31">
        <v>0</v>
      </c>
      <c r="P7" s="28"/>
      <c r="Q7" s="28"/>
      <c r="R7" s="28"/>
      <c r="S7" s="28"/>
      <c r="T7" s="28"/>
      <c r="U7" s="32"/>
      <c r="V7" s="32"/>
      <c r="W7" s="32"/>
      <c r="X7" s="32"/>
      <c r="Y7" s="32"/>
      <c r="Z7" s="28"/>
      <c r="AA7" s="28"/>
      <c r="AB7" s="28"/>
      <c r="AC7" s="28"/>
      <c r="AD7" s="28"/>
      <c r="AE7" s="28"/>
      <c r="AF7" s="14"/>
      <c r="AG7" s="24"/>
      <c r="AH7" s="8"/>
      <c r="AI7" s="8"/>
      <c r="AJ7" s="8"/>
      <c r="AK7" s="8"/>
      <c r="AL7" s="8"/>
    </row>
    <row r="8" spans="1:38" s="10" customFormat="1" ht="15" customHeight="1" x14ac:dyDescent="0.2">
      <c r="A8" s="1"/>
      <c r="B8" s="73">
        <v>2016</v>
      </c>
      <c r="C8" s="73"/>
      <c r="D8" s="74" t="s">
        <v>47</v>
      </c>
      <c r="E8" s="75"/>
      <c r="F8" s="75" t="s">
        <v>46</v>
      </c>
      <c r="G8" s="76"/>
      <c r="H8" s="77"/>
      <c r="I8" s="73"/>
      <c r="J8" s="73"/>
      <c r="K8" s="73"/>
      <c r="L8" s="73"/>
      <c r="M8" s="73"/>
      <c r="N8" s="73"/>
      <c r="O8" s="26"/>
      <c r="P8" s="36"/>
      <c r="Q8" s="36"/>
      <c r="R8" s="36"/>
      <c r="S8" s="36"/>
      <c r="T8" s="36"/>
      <c r="U8" s="32"/>
      <c r="V8" s="32"/>
      <c r="W8" s="32"/>
      <c r="X8" s="32"/>
      <c r="Y8" s="32"/>
      <c r="Z8" s="28"/>
      <c r="AA8" s="28"/>
      <c r="AB8" s="28"/>
      <c r="AC8" s="28"/>
      <c r="AD8" s="28"/>
      <c r="AE8" s="28"/>
      <c r="AF8" s="14"/>
      <c r="AG8" s="24"/>
      <c r="AH8" s="8"/>
      <c r="AI8" s="8"/>
      <c r="AJ8" s="8"/>
      <c r="AK8" s="8"/>
      <c r="AL8" s="8"/>
    </row>
    <row r="9" spans="1:38" ht="15" customHeight="1" x14ac:dyDescent="0.2">
      <c r="A9" s="1"/>
      <c r="B9" s="67">
        <v>2017</v>
      </c>
      <c r="C9" s="67"/>
      <c r="D9" s="68" t="s">
        <v>41</v>
      </c>
      <c r="E9" s="67"/>
      <c r="F9" s="69" t="s">
        <v>42</v>
      </c>
      <c r="G9" s="70"/>
      <c r="H9" s="71"/>
      <c r="I9" s="67"/>
      <c r="J9" s="67"/>
      <c r="K9" s="67"/>
      <c r="L9" s="67"/>
      <c r="M9" s="67"/>
      <c r="N9" s="72"/>
      <c r="O9" s="31">
        <v>0</v>
      </c>
      <c r="P9" s="28"/>
      <c r="Q9" s="28"/>
      <c r="R9" s="28"/>
      <c r="S9" s="28"/>
      <c r="T9" s="28"/>
      <c r="U9" s="32"/>
      <c r="V9" s="32"/>
      <c r="W9" s="32"/>
      <c r="X9" s="32"/>
      <c r="Y9" s="32"/>
      <c r="Z9" s="28"/>
      <c r="AA9" s="28"/>
      <c r="AB9" s="28"/>
      <c r="AC9" s="28"/>
      <c r="AD9" s="28"/>
      <c r="AE9" s="28"/>
      <c r="AF9" s="14"/>
      <c r="AG9" s="24"/>
      <c r="AH9" s="8"/>
      <c r="AI9" s="8"/>
      <c r="AJ9" s="8"/>
      <c r="AK9" s="8"/>
      <c r="AL9" s="8"/>
    </row>
    <row r="10" spans="1:38" ht="15" customHeight="1" x14ac:dyDescent="0.2">
      <c r="A10" s="1"/>
      <c r="B10" s="28">
        <v>2017</v>
      </c>
      <c r="C10" s="28" t="s">
        <v>43</v>
      </c>
      <c r="D10" s="29" t="s">
        <v>38</v>
      </c>
      <c r="E10" s="28">
        <v>18</v>
      </c>
      <c r="F10" s="28">
        <v>0</v>
      </c>
      <c r="G10" s="28">
        <v>4</v>
      </c>
      <c r="H10" s="28">
        <v>9</v>
      </c>
      <c r="I10" s="28">
        <v>34</v>
      </c>
      <c r="J10" s="28">
        <v>19</v>
      </c>
      <c r="K10" s="28">
        <v>5</v>
      </c>
      <c r="L10" s="28">
        <v>6</v>
      </c>
      <c r="M10" s="28">
        <v>4</v>
      </c>
      <c r="N10" s="30">
        <v>0.35780000000000001</v>
      </c>
      <c r="O10" s="31">
        <v>95</v>
      </c>
      <c r="P10" s="28"/>
      <c r="Q10" s="28"/>
      <c r="R10" s="28"/>
      <c r="S10" s="28"/>
      <c r="T10" s="28"/>
      <c r="U10" s="32"/>
      <c r="V10" s="32"/>
      <c r="W10" s="32"/>
      <c r="X10" s="32"/>
      <c r="Y10" s="32"/>
      <c r="Z10" s="28"/>
      <c r="AA10" s="28"/>
      <c r="AB10" s="33"/>
      <c r="AC10" s="28"/>
      <c r="AD10" s="28"/>
      <c r="AE10" s="28"/>
      <c r="AF10" s="14"/>
      <c r="AG10" s="24"/>
      <c r="AH10" s="25"/>
      <c r="AI10" s="25"/>
      <c r="AJ10" s="25"/>
      <c r="AK10" s="25"/>
      <c r="AL10" s="8"/>
    </row>
    <row r="11" spans="1:38" ht="15" customHeight="1" x14ac:dyDescent="0.2">
      <c r="A11" s="1"/>
      <c r="B11" s="67">
        <v>2018</v>
      </c>
      <c r="C11" s="67"/>
      <c r="D11" s="68" t="s">
        <v>58</v>
      </c>
      <c r="E11" s="67"/>
      <c r="F11" s="69" t="s">
        <v>42</v>
      </c>
      <c r="G11" s="70"/>
      <c r="H11" s="71"/>
      <c r="I11" s="67"/>
      <c r="J11" s="67"/>
      <c r="K11" s="67"/>
      <c r="L11" s="67"/>
      <c r="M11" s="67"/>
      <c r="N11" s="72"/>
      <c r="O11" s="31">
        <v>0</v>
      </c>
      <c r="P11" s="28"/>
      <c r="Q11" s="28"/>
      <c r="R11" s="28"/>
      <c r="S11" s="28"/>
      <c r="T11" s="28"/>
      <c r="U11" s="32"/>
      <c r="V11" s="32"/>
      <c r="W11" s="32"/>
      <c r="X11" s="32"/>
      <c r="Y11" s="32"/>
      <c r="Z11" s="28"/>
      <c r="AA11" s="28"/>
      <c r="AB11" s="28"/>
      <c r="AC11" s="28"/>
      <c r="AD11" s="28"/>
      <c r="AE11" s="28"/>
      <c r="AF11" s="14"/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67">
        <v>2019</v>
      </c>
      <c r="C12" s="67"/>
      <c r="D12" s="68" t="s">
        <v>56</v>
      </c>
      <c r="E12" s="67"/>
      <c r="F12" s="69" t="s">
        <v>42</v>
      </c>
      <c r="G12" s="70"/>
      <c r="H12" s="71"/>
      <c r="I12" s="67"/>
      <c r="J12" s="67"/>
      <c r="K12" s="67"/>
      <c r="L12" s="67"/>
      <c r="M12" s="67"/>
      <c r="N12" s="72"/>
      <c r="O12" s="31">
        <v>0</v>
      </c>
      <c r="P12" s="28"/>
      <c r="Q12" s="28"/>
      <c r="R12" s="28"/>
      <c r="S12" s="28"/>
      <c r="T12" s="28"/>
      <c r="U12" s="32"/>
      <c r="V12" s="32"/>
      <c r="W12" s="32"/>
      <c r="X12" s="32"/>
      <c r="Y12" s="32"/>
      <c r="Z12" s="28"/>
      <c r="AA12" s="28"/>
      <c r="AB12" s="28"/>
      <c r="AC12" s="28"/>
      <c r="AD12" s="28"/>
      <c r="AE12" s="28"/>
      <c r="AF12" s="14"/>
      <c r="AG12" s="24"/>
      <c r="AH12" s="25"/>
      <c r="AI12" s="25"/>
      <c r="AJ12" s="25"/>
      <c r="AK12" s="25"/>
      <c r="AL12" s="8"/>
    </row>
    <row r="13" spans="1:38" s="10" customFormat="1" ht="15" customHeight="1" x14ac:dyDescent="0.2">
      <c r="A13" s="1"/>
      <c r="B13" s="73">
        <v>2019</v>
      </c>
      <c r="C13" s="73"/>
      <c r="D13" s="74" t="s">
        <v>55</v>
      </c>
      <c r="E13" s="75"/>
      <c r="F13" s="75" t="s">
        <v>46</v>
      </c>
      <c r="G13" s="76"/>
      <c r="H13" s="77"/>
      <c r="I13" s="73"/>
      <c r="J13" s="73"/>
      <c r="K13" s="73"/>
      <c r="L13" s="73"/>
      <c r="M13" s="73"/>
      <c r="N13" s="73"/>
      <c r="O13" s="26"/>
      <c r="P13" s="36"/>
      <c r="Q13" s="36"/>
      <c r="R13" s="36"/>
      <c r="S13" s="36"/>
      <c r="T13" s="36"/>
      <c r="U13" s="32"/>
      <c r="V13" s="32"/>
      <c r="W13" s="32"/>
      <c r="X13" s="32"/>
      <c r="Y13" s="32"/>
      <c r="Z13" s="28"/>
      <c r="AA13" s="28"/>
      <c r="AB13" s="28"/>
      <c r="AC13" s="28"/>
      <c r="AD13" s="28"/>
      <c r="AE13" s="28"/>
      <c r="AF13" s="14"/>
      <c r="AG13" s="24"/>
      <c r="AH13" s="8"/>
      <c r="AI13" s="8"/>
      <c r="AJ13" s="8"/>
      <c r="AK13" s="8"/>
      <c r="AL13" s="8"/>
    </row>
    <row r="14" spans="1:38" s="10" customFormat="1" ht="15" customHeight="1" x14ac:dyDescent="0.2">
      <c r="A14" s="1"/>
      <c r="B14" s="73">
        <v>2020</v>
      </c>
      <c r="C14" s="73"/>
      <c r="D14" s="74" t="s">
        <v>55</v>
      </c>
      <c r="E14" s="75"/>
      <c r="F14" s="75" t="s">
        <v>46</v>
      </c>
      <c r="G14" s="76"/>
      <c r="H14" s="77"/>
      <c r="I14" s="73"/>
      <c r="J14" s="73"/>
      <c r="K14" s="73"/>
      <c r="L14" s="73"/>
      <c r="M14" s="73"/>
      <c r="N14" s="73"/>
      <c r="O14" s="26"/>
      <c r="P14" s="36"/>
      <c r="Q14" s="36"/>
      <c r="R14" s="36"/>
      <c r="S14" s="36"/>
      <c r="T14" s="36"/>
      <c r="U14" s="32"/>
      <c r="V14" s="32"/>
      <c r="W14" s="32"/>
      <c r="X14" s="32"/>
      <c r="Y14" s="32"/>
      <c r="Z14" s="28"/>
      <c r="AA14" s="28"/>
      <c r="AB14" s="28"/>
      <c r="AC14" s="28"/>
      <c r="AD14" s="28"/>
      <c r="AE14" s="28"/>
      <c r="AF14" s="14"/>
      <c r="AG14" s="24"/>
      <c r="AH14" s="8"/>
      <c r="AI14" s="8"/>
      <c r="AJ14" s="8"/>
      <c r="AK14" s="8"/>
      <c r="AL14" s="8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18</v>
      </c>
      <c r="F15" s="19">
        <f t="shared" si="0"/>
        <v>0</v>
      </c>
      <c r="G15" s="19">
        <f t="shared" si="0"/>
        <v>4</v>
      </c>
      <c r="H15" s="19">
        <f t="shared" si="0"/>
        <v>9</v>
      </c>
      <c r="I15" s="19">
        <f t="shared" si="0"/>
        <v>34</v>
      </c>
      <c r="J15" s="19">
        <f t="shared" si="0"/>
        <v>19</v>
      </c>
      <c r="K15" s="19">
        <f t="shared" si="0"/>
        <v>5</v>
      </c>
      <c r="L15" s="19">
        <f t="shared" si="0"/>
        <v>6</v>
      </c>
      <c r="M15" s="19">
        <f t="shared" si="0"/>
        <v>4</v>
      </c>
      <c r="N15" s="34">
        <f>PRODUCT(I15/O15)</f>
        <v>0.35789473684210527</v>
      </c>
      <c r="O15" s="35">
        <f t="shared" ref="O15:AE15" si="1">SUM(O4:O14)</f>
        <v>95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25"/>
      <c r="AI15" s="25"/>
      <c r="AJ15" s="25"/>
      <c r="AK15" s="25"/>
      <c r="AL15" s="8"/>
    </row>
    <row r="16" spans="1:38" ht="15" customHeight="1" x14ac:dyDescent="0.2">
      <c r="A16" s="1"/>
      <c r="B16" s="29" t="s">
        <v>2</v>
      </c>
      <c r="C16" s="36"/>
      <c r="D16" s="37">
        <f>SUM(F15:H15)+((I15-F15-G15)/3)+(E15/3)+(Z15*25)+(AA15*25)+(AB15*10)+(AC15*25)+(AD15*20)+(AE15*15)</f>
        <v>29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9"/>
      <c r="AE16" s="1"/>
      <c r="AF16" s="1"/>
      <c r="AG16" s="24"/>
      <c r="AH16" s="25"/>
      <c r="AI16" s="25"/>
      <c r="AJ16" s="25"/>
      <c r="AK16" s="25"/>
      <c r="AL16" s="8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40"/>
      <c r="P17" s="1"/>
      <c r="Q17" s="4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2"/>
      <c r="AG17" s="24"/>
      <c r="AH17" s="25"/>
      <c r="AI17" s="25"/>
      <c r="AJ17" s="25"/>
      <c r="AK17" s="25"/>
      <c r="AL17" s="8"/>
    </row>
    <row r="18" spans="1:38" s="10" customFormat="1" ht="15" customHeight="1" x14ac:dyDescent="0.25">
      <c r="A18" s="1"/>
      <c r="B18" s="23" t="s">
        <v>16</v>
      </c>
      <c r="C18" s="43"/>
      <c r="D18" s="43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29</v>
      </c>
      <c r="L18" s="19" t="s">
        <v>30</v>
      </c>
      <c r="M18" s="19" t="s">
        <v>31</v>
      </c>
      <c r="N18" s="19" t="s">
        <v>25</v>
      </c>
      <c r="O18" s="26"/>
      <c r="P18" s="44" t="s">
        <v>37</v>
      </c>
      <c r="Q18" s="13"/>
      <c r="R18" s="13"/>
      <c r="S18" s="13"/>
      <c r="T18" s="45"/>
      <c r="U18" s="45"/>
      <c r="V18" s="45"/>
      <c r="W18" s="45"/>
      <c r="X18" s="45"/>
      <c r="Y18" s="13"/>
      <c r="Z18" s="13"/>
      <c r="AA18" s="13"/>
      <c r="AB18" s="13"/>
      <c r="AC18" s="13"/>
      <c r="AD18" s="13"/>
      <c r="AE18" s="13"/>
      <c r="AF18" s="46"/>
      <c r="AG18" s="24"/>
      <c r="AH18" s="9"/>
      <c r="AI18" s="25"/>
      <c r="AJ18" s="25"/>
      <c r="AK18" s="25"/>
      <c r="AL18" s="8"/>
    </row>
    <row r="19" spans="1:38" ht="15" customHeight="1" x14ac:dyDescent="0.2">
      <c r="A19" s="1"/>
      <c r="B19" s="44" t="s">
        <v>17</v>
      </c>
      <c r="C19" s="13"/>
      <c r="D19" s="47"/>
      <c r="E19" s="28">
        <f>PRODUCT(E15)</f>
        <v>18</v>
      </c>
      <c r="F19" s="28">
        <f>PRODUCT(F15)</f>
        <v>0</v>
      </c>
      <c r="G19" s="28">
        <f>PRODUCT(G15)</f>
        <v>4</v>
      </c>
      <c r="H19" s="28">
        <f>PRODUCT(H15)</f>
        <v>9</v>
      </c>
      <c r="I19" s="28">
        <f>PRODUCT(I15)</f>
        <v>34</v>
      </c>
      <c r="J19" s="1"/>
      <c r="K19" s="48">
        <f>PRODUCT((F19+G19)/E19)</f>
        <v>0.22222222222222221</v>
      </c>
      <c r="L19" s="48">
        <f>PRODUCT(H19/E19)</f>
        <v>0.5</v>
      </c>
      <c r="M19" s="48">
        <f>PRODUCT(I19/E19)</f>
        <v>1.8888888888888888</v>
      </c>
      <c r="N19" s="30">
        <f>PRODUCT(N15)</f>
        <v>0.35789473684210527</v>
      </c>
      <c r="O19" s="26">
        <f>PRODUCT(O15)</f>
        <v>95</v>
      </c>
      <c r="P19" s="79" t="s">
        <v>21</v>
      </c>
      <c r="Q19" s="80"/>
      <c r="R19" s="80"/>
      <c r="S19" s="81" t="s">
        <v>50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 t="s">
        <v>39</v>
      </c>
      <c r="AE19" s="82"/>
      <c r="AF19" s="83" t="s">
        <v>51</v>
      </c>
      <c r="AG19" s="24"/>
      <c r="AH19" s="25"/>
      <c r="AI19" s="25"/>
      <c r="AJ19" s="25"/>
      <c r="AK19" s="25"/>
      <c r="AL19" s="8"/>
    </row>
    <row r="20" spans="1:38" ht="15" customHeight="1" x14ac:dyDescent="0.2">
      <c r="A20" s="1"/>
      <c r="B20" s="49" t="s">
        <v>18</v>
      </c>
      <c r="C20" s="50"/>
      <c r="D20" s="51"/>
      <c r="E20" s="28"/>
      <c r="F20" s="28"/>
      <c r="G20" s="28"/>
      <c r="H20" s="28"/>
      <c r="I20" s="28"/>
      <c r="J20" s="1"/>
      <c r="K20" s="48"/>
      <c r="L20" s="48"/>
      <c r="M20" s="48"/>
      <c r="N20" s="30"/>
      <c r="O20" s="31"/>
      <c r="P20" s="84" t="s">
        <v>22</v>
      </c>
      <c r="Q20" s="85"/>
      <c r="R20" s="85"/>
      <c r="S20" s="86" t="s">
        <v>50</v>
      </c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7" t="s">
        <v>39</v>
      </c>
      <c r="AE20" s="87"/>
      <c r="AF20" s="88" t="s">
        <v>51</v>
      </c>
      <c r="AG20" s="24"/>
      <c r="AH20" s="1"/>
      <c r="AI20" s="25"/>
      <c r="AJ20" s="25"/>
      <c r="AK20" s="25"/>
      <c r="AL20" s="8"/>
    </row>
    <row r="21" spans="1:38" ht="15" customHeight="1" x14ac:dyDescent="0.2">
      <c r="A21" s="1"/>
      <c r="B21" s="52" t="s">
        <v>19</v>
      </c>
      <c r="C21" s="53"/>
      <c r="D21" s="54"/>
      <c r="E21" s="32"/>
      <c r="F21" s="32"/>
      <c r="G21" s="32"/>
      <c r="H21" s="32"/>
      <c r="I21" s="32"/>
      <c r="J21" s="1"/>
      <c r="K21" s="55"/>
      <c r="L21" s="55"/>
      <c r="M21" s="55"/>
      <c r="N21" s="56"/>
      <c r="O21" s="26"/>
      <c r="P21" s="84" t="s">
        <v>23</v>
      </c>
      <c r="Q21" s="85"/>
      <c r="R21" s="85"/>
      <c r="S21" s="86" t="s">
        <v>52</v>
      </c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7" t="s">
        <v>53</v>
      </c>
      <c r="AE21" s="87"/>
      <c r="AF21" s="88" t="s">
        <v>54</v>
      </c>
      <c r="AG21" s="24"/>
      <c r="AH21" s="1"/>
      <c r="AI21" s="25"/>
      <c r="AJ21" s="25"/>
      <c r="AK21" s="25"/>
      <c r="AL21" s="8"/>
    </row>
    <row r="22" spans="1:38" ht="15" customHeight="1" x14ac:dyDescent="0.2">
      <c r="A22" s="1"/>
      <c r="B22" s="57" t="s">
        <v>20</v>
      </c>
      <c r="C22" s="58"/>
      <c r="D22" s="59"/>
      <c r="E22" s="19">
        <f>SUM(E19:E21)</f>
        <v>18</v>
      </c>
      <c r="F22" s="19">
        <f>SUM(F19:F21)</f>
        <v>0</v>
      </c>
      <c r="G22" s="19">
        <f>SUM(G19:G21)</f>
        <v>4</v>
      </c>
      <c r="H22" s="19">
        <f>SUM(H19:H21)</f>
        <v>9</v>
      </c>
      <c r="I22" s="19">
        <f>SUM(I19:I21)</f>
        <v>34</v>
      </c>
      <c r="J22" s="1"/>
      <c r="K22" s="60">
        <f>PRODUCT((F22+G22)/E22)</f>
        <v>0.22222222222222221</v>
      </c>
      <c r="L22" s="60">
        <f>PRODUCT(H22/E22)</f>
        <v>0.5</v>
      </c>
      <c r="M22" s="60">
        <f>PRODUCT(I22/E22)</f>
        <v>1.8888888888888888</v>
      </c>
      <c r="N22" s="34">
        <f>PRODUCT(I22/O22)</f>
        <v>0.35789473684210527</v>
      </c>
      <c r="O22" s="26">
        <f>SUM(O19:O21)</f>
        <v>95</v>
      </c>
      <c r="P22" s="89" t="s">
        <v>24</v>
      </c>
      <c r="Q22" s="90"/>
      <c r="R22" s="90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  <c r="AE22" s="92"/>
      <c r="AF22" s="93"/>
      <c r="AG22" s="24"/>
      <c r="AH22" s="1"/>
      <c r="AI22" s="9"/>
      <c r="AJ22" s="9"/>
      <c r="AK22" s="9"/>
      <c r="AL22" s="8"/>
    </row>
    <row r="23" spans="1:38" ht="1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1"/>
      <c r="K23" s="39"/>
      <c r="L23" s="39"/>
      <c r="M23" s="39"/>
      <c r="N23" s="38"/>
      <c r="O23" s="26"/>
      <c r="P23" s="1"/>
      <c r="Q23" s="41"/>
      <c r="R23" s="1"/>
      <c r="S23" s="1"/>
      <c r="T23" s="26"/>
      <c r="U23" s="26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1"/>
      <c r="AI23" s="25"/>
      <c r="AJ23" s="25"/>
      <c r="AK23" s="25"/>
      <c r="AL23" s="8"/>
    </row>
    <row r="24" spans="1:38" ht="15" customHeight="1" x14ac:dyDescent="0.25">
      <c r="A24" s="1"/>
      <c r="B24" s="1" t="s">
        <v>40</v>
      </c>
      <c r="C24" s="1"/>
      <c r="D24" s="78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26"/>
      <c r="P24" s="1"/>
      <c r="Q24" s="41"/>
      <c r="R24" s="1"/>
      <c r="S24" s="1"/>
      <c r="T24" s="26"/>
      <c r="U24" s="26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24"/>
      <c r="AH24" s="26"/>
      <c r="AI24" s="9"/>
      <c r="AJ24" s="9"/>
      <c r="AK24" s="9"/>
      <c r="AL24" s="8"/>
    </row>
    <row r="25" spans="1:38" ht="15" customHeight="1" x14ac:dyDescent="0.25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41"/>
      <c r="O25" s="26"/>
      <c r="P25" s="1"/>
      <c r="Q25" s="41"/>
      <c r="R25" s="1"/>
      <c r="S25" s="1"/>
      <c r="T25" s="26"/>
      <c r="U25" s="26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4"/>
      <c r="AH25" s="9"/>
      <c r="AI25" s="9"/>
      <c r="AJ25" s="9"/>
      <c r="AK25" s="9"/>
      <c r="AL25" s="8"/>
    </row>
    <row r="26" spans="1:38" ht="15" customHeight="1" x14ac:dyDescent="0.25">
      <c r="A26" s="1"/>
      <c r="B26" s="1"/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41"/>
      <c r="O26" s="26"/>
      <c r="P26" s="1"/>
      <c r="Q26" s="41"/>
      <c r="R26" s="1"/>
      <c r="S26" s="1"/>
      <c r="T26" s="26"/>
      <c r="U26" s="26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42"/>
      <c r="AG26" s="24"/>
      <c r="AH26" s="9"/>
      <c r="AI26" s="9"/>
      <c r="AJ26" s="9"/>
      <c r="AK26" s="9"/>
      <c r="AL26" s="8"/>
    </row>
    <row r="27" spans="1:38" ht="15" customHeight="1" x14ac:dyDescent="0.25">
      <c r="A27" s="1"/>
      <c r="B27" s="1"/>
      <c r="C27" s="1"/>
      <c r="D27" s="1" t="s">
        <v>57</v>
      </c>
      <c r="E27" s="1"/>
      <c r="F27" s="1"/>
      <c r="G27" s="1"/>
      <c r="H27" s="1"/>
      <c r="I27" s="1"/>
      <c r="J27" s="1"/>
      <c r="K27" s="1"/>
      <c r="L27" s="1"/>
      <c r="M27" s="1"/>
      <c r="N27" s="41"/>
      <c r="O27" s="26"/>
      <c r="P27" s="1"/>
      <c r="Q27" s="41"/>
      <c r="R27" s="1"/>
      <c r="S27" s="1"/>
      <c r="T27" s="26"/>
      <c r="U27" s="26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8"/>
      <c r="AH27" s="9"/>
      <c r="AI27" s="9"/>
      <c r="AJ27" s="9"/>
      <c r="AK27" s="9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6"/>
      <c r="P28" s="1"/>
      <c r="Q28" s="41"/>
      <c r="R28" s="1"/>
      <c r="S28" s="1"/>
      <c r="T28" s="26"/>
      <c r="U28" s="26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24"/>
      <c r="AH28" s="9"/>
      <c r="AI28" s="9"/>
      <c r="AJ28" s="9"/>
      <c r="AK28" s="9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6"/>
      <c r="P29" s="1"/>
      <c r="Q29" s="41"/>
      <c r="R29" s="1"/>
      <c r="S29" s="1"/>
      <c r="T29" s="26"/>
      <c r="U29" s="26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8"/>
      <c r="AH29" s="9"/>
      <c r="AI29" s="9"/>
      <c r="AJ29" s="9"/>
      <c r="AK29" s="9"/>
      <c r="AL29" s="8"/>
    </row>
    <row r="30" spans="1:38" s="63" customFormat="1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2"/>
      <c r="N30" s="62"/>
      <c r="O30" s="26"/>
      <c r="P30" s="1"/>
      <c r="Q30" s="41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8"/>
      <c r="AH30" s="9"/>
      <c r="AI30" s="9"/>
      <c r="AJ30" s="9"/>
      <c r="AK30" s="9"/>
      <c r="AL30" s="8"/>
    </row>
    <row r="31" spans="1:38" s="63" customFormat="1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2"/>
      <c r="N31" s="62"/>
      <c r="O31" s="26"/>
      <c r="P31" s="1"/>
      <c r="Q31" s="41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42"/>
      <c r="AG31" s="8"/>
      <c r="AH31" s="9"/>
      <c r="AI31" s="9"/>
      <c r="AJ31" s="9"/>
      <c r="AK31" s="9"/>
      <c r="AL31" s="8"/>
    </row>
    <row r="32" spans="1:38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1"/>
      <c r="R32" s="1"/>
      <c r="S32" s="1"/>
      <c r="T32" s="26"/>
      <c r="U32" s="26"/>
      <c r="V32" s="61"/>
      <c r="W32" s="61"/>
      <c r="X32" s="26"/>
      <c r="Y32" s="26"/>
      <c r="Z32" s="26"/>
      <c r="AA32" s="26"/>
      <c r="AB32" s="26"/>
      <c r="AC32" s="26"/>
      <c r="AD32" s="26"/>
      <c r="AE32" s="26"/>
      <c r="AF32" s="26"/>
      <c r="AG32" s="8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41"/>
      <c r="R33" s="1"/>
      <c r="S33" s="1"/>
      <c r="T33" s="26"/>
      <c r="U33" s="26"/>
      <c r="V33" s="61"/>
      <c r="W33" s="61"/>
      <c r="X33" s="26"/>
      <c r="Y33" s="26"/>
      <c r="Z33" s="26"/>
      <c r="AA33" s="26"/>
      <c r="AB33" s="26"/>
      <c r="AC33" s="26"/>
      <c r="AD33" s="26"/>
      <c r="AE33" s="26"/>
      <c r="AF33" s="26"/>
      <c r="AG33" s="8"/>
      <c r="AH33" s="9"/>
      <c r="AI33" s="9"/>
      <c r="AJ33" s="9"/>
      <c r="AK33" s="9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41"/>
      <c r="R34" s="1"/>
      <c r="S34" s="1"/>
      <c r="T34" s="26"/>
      <c r="U34" s="26"/>
      <c r="V34" s="61"/>
      <c r="W34" s="61"/>
      <c r="X34" s="26"/>
      <c r="Y34" s="26"/>
      <c r="Z34" s="26"/>
      <c r="AA34" s="26"/>
      <c r="AB34" s="26"/>
      <c r="AC34" s="26"/>
      <c r="AD34" s="26"/>
      <c r="AE34" s="26"/>
      <c r="AF34" s="26"/>
      <c r="AG34" s="8"/>
      <c r="AH34" s="9"/>
      <c r="AI34" s="9"/>
      <c r="AJ34" s="9"/>
      <c r="AK34" s="9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6"/>
      <c r="P35" s="1"/>
      <c r="Q35" s="41"/>
      <c r="R35" s="1"/>
      <c r="S35" s="1"/>
      <c r="T35" s="26"/>
      <c r="U35" s="26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8"/>
      <c r="AH35" s="9"/>
      <c r="AI35" s="9"/>
      <c r="AJ35" s="9"/>
      <c r="AK35" s="9"/>
      <c r="AL35" s="8"/>
    </row>
    <row r="36" spans="1:38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2"/>
      <c r="N36" s="38"/>
      <c r="O36" s="26"/>
      <c r="P36" s="1"/>
      <c r="Q36" s="41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42"/>
      <c r="AG36" s="8"/>
      <c r="AH36" s="9"/>
      <c r="AI36" s="9"/>
      <c r="AJ36" s="9"/>
      <c r="AK36" s="9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6"/>
      <c r="P37" s="1"/>
      <c r="Q37" s="41"/>
      <c r="R37" s="1"/>
      <c r="S37" s="1"/>
      <c r="T37" s="26"/>
      <c r="U37" s="26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42"/>
      <c r="AG37" s="8"/>
      <c r="AH37" s="9"/>
      <c r="AI37" s="9"/>
      <c r="AJ37" s="9"/>
      <c r="AK37" s="9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6"/>
      <c r="P38" s="1"/>
      <c r="Q38" s="41"/>
      <c r="R38" s="1"/>
      <c r="S38" s="1"/>
      <c r="T38" s="26"/>
      <c r="U38" s="26"/>
      <c r="V38" s="61"/>
      <c r="W38" s="61"/>
      <c r="X38" s="26"/>
      <c r="Y38" s="26"/>
      <c r="Z38" s="26"/>
      <c r="AA38" s="26"/>
      <c r="AB38" s="26"/>
      <c r="AC38" s="26"/>
      <c r="AD38" s="26"/>
      <c r="AE38" s="26"/>
      <c r="AF38" s="26"/>
      <c r="AG38" s="8"/>
      <c r="AH38" s="9"/>
      <c r="AI38" s="9"/>
      <c r="AJ38" s="9"/>
      <c r="AK38" s="9"/>
      <c r="AL38" s="63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6"/>
      <c r="P39" s="1"/>
      <c r="Q39" s="41"/>
      <c r="R39" s="1"/>
      <c r="S39" s="1"/>
      <c r="T39" s="26"/>
      <c r="U39" s="26"/>
      <c r="V39" s="61"/>
      <c r="W39" s="61"/>
      <c r="X39" s="26"/>
      <c r="Y39" s="26"/>
      <c r="Z39" s="26"/>
      <c r="AA39" s="26"/>
      <c r="AB39" s="26"/>
      <c r="AC39" s="26"/>
      <c r="AD39" s="26"/>
      <c r="AE39" s="26"/>
      <c r="AF39" s="26"/>
      <c r="AG39" s="8"/>
      <c r="AH39" s="9"/>
      <c r="AI39" s="9"/>
      <c r="AJ39" s="9"/>
      <c r="AK39" s="9"/>
      <c r="AL39" s="63"/>
    </row>
    <row r="40" spans="1:38" ht="15" customHeight="1" x14ac:dyDescent="0.25">
      <c r="A40" s="6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1"/>
      <c r="R40" s="1"/>
      <c r="S40" s="1"/>
      <c r="T40" s="26"/>
      <c r="U40" s="26"/>
      <c r="V40" s="61"/>
      <c r="W40" s="61"/>
      <c r="X40" s="26"/>
      <c r="Y40" s="26"/>
      <c r="Z40" s="26"/>
      <c r="AA40" s="26"/>
      <c r="AB40" s="26"/>
      <c r="AC40" s="26"/>
      <c r="AD40" s="26"/>
      <c r="AE40" s="26"/>
      <c r="AF40" s="26"/>
      <c r="AG40" s="8"/>
      <c r="AH40" s="9"/>
    </row>
    <row r="41" spans="1:38" ht="15" customHeight="1" x14ac:dyDescent="0.25">
      <c r="A41" s="6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1"/>
      <c r="R41" s="1"/>
      <c r="S41" s="1"/>
      <c r="T41" s="26"/>
      <c r="U41" s="26"/>
      <c r="V41" s="61"/>
      <c r="W41" s="61"/>
      <c r="X41" s="26"/>
      <c r="Y41" s="26"/>
      <c r="Z41" s="26"/>
      <c r="AA41" s="26"/>
      <c r="AB41" s="26"/>
      <c r="AC41" s="26"/>
      <c r="AD41" s="26"/>
      <c r="AE41" s="26"/>
      <c r="AF41" s="26"/>
      <c r="AG41" s="8"/>
      <c r="AH41" s="9"/>
    </row>
    <row r="42" spans="1:38" ht="15" customHeight="1" x14ac:dyDescent="0.25">
      <c r="A42" s="6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1"/>
      <c r="R42" s="1"/>
      <c r="S42" s="1"/>
      <c r="T42" s="26"/>
      <c r="U42" s="26"/>
      <c r="V42" s="61"/>
      <c r="W42" s="61"/>
      <c r="X42" s="26"/>
      <c r="Y42" s="26"/>
      <c r="Z42" s="26"/>
      <c r="AA42" s="26"/>
      <c r="AB42" s="26"/>
      <c r="AC42" s="26"/>
      <c r="AD42" s="26"/>
      <c r="AE42" s="26"/>
      <c r="AF42" s="8"/>
      <c r="AG42" s="8"/>
      <c r="AH42" s="9"/>
    </row>
    <row r="43" spans="1:38" ht="15" customHeight="1" x14ac:dyDescent="0.25">
      <c r="A43" s="6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1"/>
      <c r="R43" s="1"/>
      <c r="S43" s="1"/>
      <c r="T43" s="26"/>
      <c r="U43" s="26"/>
      <c r="V43" s="61"/>
      <c r="W43" s="61"/>
      <c r="X43" s="26"/>
      <c r="Y43" s="26"/>
      <c r="Z43" s="26"/>
      <c r="AA43" s="26"/>
      <c r="AB43" s="26"/>
      <c r="AC43" s="26"/>
      <c r="AD43" s="26"/>
      <c r="AE43" s="26"/>
      <c r="AF43" s="8"/>
      <c r="AG43" s="8"/>
      <c r="AH43" s="9"/>
    </row>
    <row r="44" spans="1:38" ht="15" customHeight="1" x14ac:dyDescent="0.25">
      <c r="A44" s="6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1"/>
      <c r="R44" s="1"/>
      <c r="S44" s="1"/>
      <c r="T44" s="26"/>
      <c r="U44" s="26"/>
      <c r="V44" s="61"/>
      <c r="W44" s="61"/>
      <c r="X44" s="26"/>
      <c r="Y44" s="26"/>
      <c r="Z44" s="26"/>
      <c r="AA44" s="26"/>
      <c r="AB44" s="26"/>
      <c r="AC44" s="26"/>
      <c r="AD44" s="26"/>
      <c r="AE44" s="26"/>
      <c r="AF44" s="26"/>
      <c r="AG44" s="8"/>
      <c r="AH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1"/>
      <c r="R45" s="1"/>
      <c r="S45" s="1"/>
      <c r="T45" s="26"/>
      <c r="U45" s="26"/>
      <c r="V45" s="61"/>
      <c r="W45" s="61"/>
      <c r="X45" s="26"/>
      <c r="Y45" s="26"/>
      <c r="Z45" s="26"/>
      <c r="AA45" s="26"/>
      <c r="AB45" s="26"/>
      <c r="AC45" s="26"/>
      <c r="AD45" s="26"/>
      <c r="AE45" s="26"/>
      <c r="AF45" s="26"/>
      <c r="AG45" s="8"/>
      <c r="AH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1"/>
      <c r="R46" s="1"/>
      <c r="S46" s="1"/>
      <c r="T46" s="26"/>
      <c r="U46" s="26"/>
      <c r="V46" s="61"/>
      <c r="W46" s="61"/>
      <c r="X46" s="26"/>
      <c r="Y46" s="26"/>
      <c r="Z46" s="26"/>
      <c r="AA46" s="26"/>
      <c r="AB46" s="26"/>
      <c r="AC46" s="26"/>
      <c r="AD46" s="26"/>
      <c r="AE46" s="26"/>
      <c r="AF46" s="26"/>
      <c r="AG46" s="8"/>
      <c r="AH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1"/>
      <c r="R47" s="1"/>
      <c r="S47" s="1"/>
      <c r="T47" s="26"/>
      <c r="U47" s="26"/>
      <c r="V47" s="61"/>
      <c r="W47" s="61"/>
      <c r="X47" s="26"/>
      <c r="Y47" s="26"/>
      <c r="Z47" s="26"/>
      <c r="AA47" s="26"/>
      <c r="AB47" s="26"/>
      <c r="AC47" s="26"/>
      <c r="AD47" s="26"/>
      <c r="AE47" s="26"/>
      <c r="AF47" s="26"/>
      <c r="AG47" s="8"/>
      <c r="AH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1"/>
      <c r="R48" s="1"/>
      <c r="S48" s="1"/>
      <c r="T48" s="26"/>
      <c r="U48" s="26"/>
      <c r="V48" s="61"/>
      <c r="W48" s="61"/>
      <c r="X48" s="26"/>
      <c r="Y48" s="26"/>
      <c r="Z48" s="26"/>
      <c r="AA48" s="26"/>
      <c r="AB48" s="26"/>
      <c r="AC48" s="26"/>
      <c r="AD48" s="26"/>
      <c r="AE48" s="26"/>
      <c r="AF48" s="26"/>
      <c r="AG48" s="8"/>
      <c r="AH48" s="9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1"/>
      <c r="R49" s="1"/>
      <c r="S49" s="1"/>
      <c r="T49" s="26"/>
      <c r="U49" s="26"/>
      <c r="V49" s="61"/>
      <c r="W49" s="61"/>
      <c r="X49" s="26"/>
      <c r="Y49" s="26"/>
      <c r="Z49" s="26"/>
      <c r="AA49" s="26"/>
      <c r="AB49" s="26"/>
      <c r="AC49" s="26"/>
      <c r="AD49" s="26"/>
      <c r="AE49" s="26"/>
      <c r="AF49" s="26"/>
      <c r="AG49" s="8"/>
      <c r="AH49" s="9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1"/>
      <c r="R50" s="1"/>
      <c r="S50" s="1"/>
      <c r="T50" s="26"/>
      <c r="U50" s="26"/>
      <c r="V50" s="61"/>
      <c r="W50" s="61"/>
      <c r="X50" s="26"/>
      <c r="Y50" s="26"/>
      <c r="Z50" s="26"/>
      <c r="AA50" s="26"/>
      <c r="AB50" s="26"/>
      <c r="AC50" s="26"/>
      <c r="AD50" s="26"/>
      <c r="AE50" s="26"/>
      <c r="AF50" s="26"/>
      <c r="AG50" s="8"/>
      <c r="AH50" s="9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41"/>
      <c r="R51" s="1"/>
      <c r="S51" s="1"/>
      <c r="T51" s="26"/>
      <c r="U51" s="26"/>
      <c r="V51" s="61"/>
      <c r="W51" s="61"/>
      <c r="X51" s="26"/>
      <c r="Y51" s="26"/>
      <c r="Z51" s="26"/>
      <c r="AA51" s="26"/>
      <c r="AB51" s="26"/>
      <c r="AC51" s="26"/>
      <c r="AD51" s="26"/>
      <c r="AE51" s="26"/>
      <c r="AF51" s="26"/>
      <c r="AG51" s="8"/>
      <c r="AH51" s="9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41"/>
      <c r="R52" s="1"/>
      <c r="S52" s="1"/>
      <c r="T52" s="26"/>
      <c r="U52" s="26"/>
      <c r="V52" s="61"/>
      <c r="W52" s="61"/>
      <c r="X52" s="26"/>
      <c r="Y52" s="26"/>
      <c r="Z52" s="26"/>
      <c r="AA52" s="26"/>
      <c r="AB52" s="26"/>
      <c r="AC52" s="26"/>
      <c r="AD52" s="26"/>
      <c r="AE52" s="26"/>
      <c r="AF52" s="26"/>
      <c r="AG52" s="8"/>
      <c r="AH52" s="9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65"/>
      <c r="M53" s="65"/>
      <c r="N53" s="65"/>
      <c r="O53" s="40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4"/>
      <c r="AG53" s="8"/>
      <c r="AH53" s="9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1"/>
      <c r="Q54" s="41"/>
      <c r="R54" s="1"/>
      <c r="S54" s="1"/>
      <c r="T54" s="26"/>
      <c r="U54" s="26"/>
      <c r="V54" s="61"/>
      <c r="W54" s="61"/>
      <c r="X54" s="26"/>
      <c r="Y54" s="26"/>
      <c r="Z54" s="26"/>
      <c r="AA54" s="26"/>
      <c r="AB54" s="26"/>
      <c r="AC54" s="26"/>
      <c r="AD54" s="26"/>
      <c r="AE54" s="26"/>
      <c r="AF54" s="26"/>
      <c r="AG54" s="8"/>
      <c r="AH54" s="9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5"/>
      <c r="M55" s="65"/>
      <c r="N55" s="65"/>
      <c r="O55" s="40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4"/>
      <c r="AG55" s="8"/>
      <c r="AH55" s="9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5"/>
      <c r="M56" s="65"/>
      <c r="N56" s="65"/>
      <c r="O56" s="40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4"/>
      <c r="AG56" s="8"/>
      <c r="AH56" s="9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5"/>
      <c r="M57" s="65"/>
      <c r="N57" s="65"/>
      <c r="O57" s="40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4"/>
      <c r="AG57" s="8"/>
      <c r="AH57" s="9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5"/>
      <c r="M58" s="65"/>
      <c r="N58" s="65"/>
      <c r="O58" s="40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4"/>
      <c r="AG58" s="8"/>
      <c r="AH58" s="9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5"/>
      <c r="M59" s="65"/>
      <c r="N59" s="65"/>
      <c r="O59" s="40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4"/>
      <c r="AG59" s="8"/>
      <c r="AH59" s="9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5"/>
      <c r="M60" s="65"/>
      <c r="N60" s="65"/>
      <c r="O60" s="40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4"/>
      <c r="AG60" s="8"/>
      <c r="AH60" s="9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5"/>
      <c r="M61" s="65"/>
      <c r="N61" s="65"/>
      <c r="O61" s="40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4"/>
      <c r="AG61" s="8"/>
      <c r="AH61" s="9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5"/>
      <c r="M62" s="65"/>
      <c r="N62" s="65"/>
      <c r="O62" s="40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4"/>
      <c r="AG62" s="8"/>
      <c r="AH62" s="9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5"/>
      <c r="M63" s="65"/>
      <c r="N63" s="65"/>
      <c r="O63" s="40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4"/>
      <c r="AG63" s="8"/>
      <c r="AH63" s="9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5"/>
      <c r="M64" s="65"/>
      <c r="N64" s="65"/>
      <c r="O64" s="40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4"/>
      <c r="AG64" s="8"/>
      <c r="AH64" s="9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5"/>
      <c r="M65" s="65"/>
      <c r="N65" s="65"/>
      <c r="O65" s="40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4"/>
      <c r="AG65" s="8"/>
      <c r="AH65" s="9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5"/>
      <c r="M66" s="65"/>
      <c r="N66" s="65"/>
      <c r="O66" s="40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4"/>
      <c r="AG66" s="8"/>
      <c r="AH66" s="9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5"/>
      <c r="M67" s="65"/>
      <c r="N67" s="65"/>
      <c r="O67" s="40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4"/>
      <c r="AG67" s="8"/>
      <c r="AH67" s="9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5"/>
      <c r="M68" s="65"/>
      <c r="N68" s="65"/>
      <c r="O68" s="40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4"/>
      <c r="AG68" s="8"/>
      <c r="AH68" s="9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5"/>
      <c r="M69" s="65"/>
      <c r="N69" s="65"/>
      <c r="O69" s="40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4"/>
      <c r="AG69" s="8"/>
      <c r="AH69" s="9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5"/>
      <c r="M70" s="65"/>
      <c r="N70" s="65"/>
      <c r="O70" s="40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4"/>
      <c r="AG70" s="8"/>
      <c r="AH70" s="9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5"/>
      <c r="M71" s="65"/>
      <c r="N71" s="65"/>
      <c r="O71" s="40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4"/>
      <c r="AG71" s="8"/>
      <c r="AH71" s="9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5"/>
      <c r="M72" s="65"/>
      <c r="N72" s="65"/>
      <c r="O72" s="40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4"/>
      <c r="AG72" s="8"/>
      <c r="AH72" s="9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5"/>
      <c r="M73" s="65"/>
      <c r="N73" s="65"/>
      <c r="O73" s="40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4"/>
      <c r="AG73" s="8"/>
      <c r="AH73" s="9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5"/>
      <c r="M74" s="65"/>
      <c r="N74" s="65"/>
      <c r="O74" s="40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4"/>
      <c r="AG74" s="8"/>
      <c r="AH74" s="9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5"/>
      <c r="M75" s="65"/>
      <c r="N75" s="65"/>
      <c r="O75" s="40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4"/>
      <c r="AG75" s="8"/>
      <c r="AH75" s="9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5"/>
      <c r="M76" s="65"/>
      <c r="N76" s="65"/>
      <c r="O76" s="40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4"/>
      <c r="AG76" s="8"/>
      <c r="AH76" s="9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5"/>
      <c r="M77" s="65"/>
      <c r="N77" s="65"/>
      <c r="O77" s="40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4"/>
      <c r="AG77" s="8"/>
      <c r="AH77" s="9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5"/>
      <c r="M78" s="65"/>
      <c r="N78" s="65"/>
      <c r="O78" s="40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4"/>
      <c r="AG78" s="8"/>
      <c r="AH78" s="9"/>
    </row>
    <row r="79" spans="2:3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5"/>
      <c r="M79" s="65"/>
      <c r="N79" s="65"/>
      <c r="O79" s="40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4"/>
      <c r="AG79" s="8"/>
      <c r="AH79" s="9"/>
    </row>
    <row r="80" spans="2:34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5"/>
      <c r="M80" s="65"/>
      <c r="N80" s="65"/>
      <c r="O80" s="40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4"/>
      <c r="AG80" s="8"/>
      <c r="AH80" s="9"/>
    </row>
    <row r="81" spans="2:34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5"/>
      <c r="M81" s="65"/>
      <c r="N81" s="65"/>
      <c r="O81" s="40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4"/>
      <c r="AG81" s="8"/>
      <c r="AH81" s="9"/>
    </row>
  </sheetData>
  <sortState ref="B11:AF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2020-09-09T22:00:18Z</dcterms:modified>
</cp:coreProperties>
</file>