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13" i="1" l="1"/>
  <c r="H16" i="1" s="1"/>
  <c r="L16" i="1" s="1"/>
  <c r="G13" i="1"/>
  <c r="G16" i="1" s="1"/>
  <c r="F13" i="1"/>
  <c r="K13" i="1" s="1"/>
  <c r="E13" i="1"/>
  <c r="E16" i="1" s="1"/>
  <c r="L13" i="1" l="1"/>
  <c r="F16" i="1"/>
  <c r="K16" i="1" s="1"/>
  <c r="AE9" i="1"/>
  <c r="AD9" i="1"/>
  <c r="AC9" i="1"/>
  <c r="AB9" i="1"/>
  <c r="AA9" i="1"/>
  <c r="Z9" i="1"/>
  <c r="X9" i="1"/>
  <c r="W9" i="1"/>
  <c r="V9" i="1"/>
  <c r="U9" i="1"/>
  <c r="S9" i="1"/>
  <c r="R9" i="1"/>
  <c r="Q9" i="1"/>
  <c r="P9" i="1"/>
  <c r="H9" i="1"/>
  <c r="G9" i="1"/>
  <c r="F9" i="1"/>
  <c r="E9" i="1"/>
  <c r="D10" i="1"/>
</calcChain>
</file>

<file path=xl/sharedStrings.xml><?xml version="1.0" encoding="utf-8"?>
<sst xmlns="http://schemas.openxmlformats.org/spreadsheetml/2006/main" count="83" uniqueCount="57">
  <si>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</si>
  <si>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</si>
  <si>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</si>
  <si>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</si>
  <si>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</si>
  <si>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</si>
  <si>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</si>
  <si>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</si>
  <si>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</si>
  <si>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</si>
  <si>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</si>
  <si>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</si>
  <si>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</si>
  <si>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</si>
  <si>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</si>
  <si>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</si>
  <si>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</si>
  <si>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</si>
  <si>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</si>
  <si>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</si>
  <si>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</si>
  <si>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</si>
  <si>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</si>
  <si>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</si>
  <si>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</si>
  <si>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</si>
  <si>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</si>
  <si>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</si>
  <si>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</si>
  <si>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</si>
  <si>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</si>
  <si>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</si>
  <si>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</si>
  <si>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Irma Loiva</t>
  </si>
  <si>
    <t>6.</t>
  </si>
  <si>
    <t>LäPa</t>
  </si>
  <si>
    <t>5.</t>
  </si>
  <si>
    <t>4.</t>
  </si>
  <si>
    <t>7.</t>
  </si>
  <si>
    <t>URA SM-SARJASSA</t>
  </si>
  <si>
    <t>LäPa = Lännen Pallo, Turku  (1949)</t>
  </si>
  <si>
    <t>MESTARUUSSARJA</t>
  </si>
  <si>
    <t>ENSIMMÄISET</t>
  </si>
  <si>
    <t>Ottelu</t>
  </si>
  <si>
    <t>1. ottelu</t>
  </si>
  <si>
    <t>Lyöty juoksu</t>
  </si>
  <si>
    <t>3. ottelu</t>
  </si>
  <si>
    <t>Tuotu juoksu</t>
  </si>
  <si>
    <t>Kunnari</t>
  </si>
  <si>
    <t>25.05. 1969  LäPa - Lippo  6-4</t>
  </si>
  <si>
    <t>10.08. 1969  Kiri - LäPa  7-16</t>
  </si>
  <si>
    <t>4. ottelu</t>
  </si>
  <si>
    <t>17.08. 1969  Virkiä - LäPa  15-12</t>
  </si>
  <si>
    <t>22.3.1952</t>
  </si>
  <si>
    <t xml:space="preserve">  17 v   2 kk   3 pv</t>
  </si>
  <si>
    <t xml:space="preserve">  17 v   4 kk 19 pv</t>
  </si>
  <si>
    <t xml:space="preserve">  17 v   4 kk 26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</si>
</sst>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32.14062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 t="s">
        <v>53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41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1969</v>
      </c>
      <c r="C4" s="27" t="s">
        <v>34</v>
      </c>
      <c r="D4" s="61" t="s">
        <v>35</v>
      </c>
      <c r="E4" s="27">
        <v>4</v>
      </c>
      <c r="F4" s="27">
        <v>1</v>
      </c>
      <c r="G4" s="27">
        <v>0</v>
      </c>
      <c r="H4" s="27">
        <v>2</v>
      </c>
      <c r="I4" s="27"/>
      <c r="J4" s="27"/>
      <c r="K4" s="27"/>
      <c r="L4" s="27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1971</v>
      </c>
      <c r="C5" s="27" t="s">
        <v>36</v>
      </c>
      <c r="D5" s="29" t="s">
        <v>35</v>
      </c>
      <c r="E5" s="27">
        <v>1</v>
      </c>
      <c r="F5" s="27">
        <v>0</v>
      </c>
      <c r="G5" s="27">
        <v>1</v>
      </c>
      <c r="H5" s="27">
        <v>1</v>
      </c>
      <c r="I5" s="27"/>
      <c r="J5" s="27"/>
      <c r="K5" s="27"/>
      <c r="L5" s="27"/>
      <c r="M5" s="27"/>
      <c r="N5" s="30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1972</v>
      </c>
      <c r="C6" s="27" t="s">
        <v>37</v>
      </c>
      <c r="D6" s="29" t="s">
        <v>35</v>
      </c>
      <c r="E6" s="27">
        <v>7</v>
      </c>
      <c r="F6" s="27">
        <v>0</v>
      </c>
      <c r="G6" s="27">
        <v>2</v>
      </c>
      <c r="H6" s="27">
        <v>2</v>
      </c>
      <c r="I6" s="27"/>
      <c r="J6" s="27"/>
      <c r="K6" s="27"/>
      <c r="L6" s="27"/>
      <c r="M6" s="27"/>
      <c r="N6" s="30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1973</v>
      </c>
      <c r="C7" s="27" t="s">
        <v>38</v>
      </c>
      <c r="D7" s="29" t="s">
        <v>35</v>
      </c>
      <c r="E7" s="27">
        <v>10</v>
      </c>
      <c r="F7" s="27">
        <v>1</v>
      </c>
      <c r="G7" s="27">
        <v>5</v>
      </c>
      <c r="H7" s="27">
        <v>5</v>
      </c>
      <c r="I7" s="27"/>
      <c r="J7" s="27"/>
      <c r="K7" s="27"/>
      <c r="L7" s="27"/>
      <c r="M7" s="27"/>
      <c r="N7" s="30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1974</v>
      </c>
      <c r="C8" s="27" t="s">
        <v>38</v>
      </c>
      <c r="D8" s="29" t="s">
        <v>35</v>
      </c>
      <c r="E8" s="27">
        <v>9</v>
      </c>
      <c r="F8" s="27">
        <v>1</v>
      </c>
      <c r="G8" s="27">
        <v>3</v>
      </c>
      <c r="H8" s="27">
        <v>3</v>
      </c>
      <c r="I8" s="27"/>
      <c r="J8" s="27"/>
      <c r="K8" s="27"/>
      <c r="L8" s="27"/>
      <c r="M8" s="27"/>
      <c r="N8" s="30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>SUM(E4:E8)</f>
        <v>31</v>
      </c>
      <c r="F9" s="19">
        <f>SUM(F4:F8)</f>
        <v>3</v>
      </c>
      <c r="G9" s="19">
        <f>SUM(G4:G8)</f>
        <v>11</v>
      </c>
      <c r="H9" s="19">
        <f>SUM(H4:H8)</f>
        <v>13</v>
      </c>
      <c r="I9" s="19"/>
      <c r="J9" s="19"/>
      <c r="K9" s="19"/>
      <c r="L9" s="19"/>
      <c r="M9" s="19"/>
      <c r="N9" s="31"/>
      <c r="O9" s="32"/>
      <c r="P9" s="19">
        <f>SUM(P4:P8)</f>
        <v>0</v>
      </c>
      <c r="Q9" s="19">
        <f>SUM(Q4:Q8)</f>
        <v>0</v>
      </c>
      <c r="R9" s="19">
        <f>SUM(R4:R8)</f>
        <v>0</v>
      </c>
      <c r="S9" s="19">
        <f>SUM(S4:S8)</f>
        <v>0</v>
      </c>
      <c r="T9" s="19"/>
      <c r="U9" s="19">
        <f>SUM(U4:U8)</f>
        <v>0</v>
      </c>
      <c r="V9" s="19">
        <f>SUM(V4:V8)</f>
        <v>0</v>
      </c>
      <c r="W9" s="19">
        <f>SUM(W4:W8)</f>
        <v>0</v>
      </c>
      <c r="X9" s="19">
        <f>SUM(X4:X8)</f>
        <v>0</v>
      </c>
      <c r="Y9" s="19"/>
      <c r="Z9" s="19">
        <f t="shared" ref="Z9:AE9" si="0">SUM(Z4:Z8)</f>
        <v>0</v>
      </c>
      <c r="AA9" s="19">
        <f t="shared" si="0"/>
        <v>0</v>
      </c>
      <c r="AB9" s="19">
        <f t="shared" si="0"/>
        <v>0</v>
      </c>
      <c r="AC9" s="19">
        <f t="shared" si="0"/>
        <v>0</v>
      </c>
      <c r="AD9" s="19">
        <f t="shared" si="0"/>
        <v>0</v>
      </c>
      <c r="AE9" s="19">
        <f t="shared" si="0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SUM(F9:H9)*5/3+(E9/3)+(Z9*25)+(AA9*25)+(AB9*15)+(AC9*25)+(AD9*20)+(AE9*15)</f>
        <v>55.333333333333336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39</v>
      </c>
      <c r="C12" s="40"/>
      <c r="D12" s="40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22</v>
      </c>
      <c r="L12" s="19" t="s">
        <v>23</v>
      </c>
      <c r="M12" s="19" t="s">
        <v>24</v>
      </c>
      <c r="N12" s="31" t="s">
        <v>30</v>
      </c>
      <c r="O12" s="25"/>
      <c r="P12" s="41" t="s">
        <v>42</v>
      </c>
      <c r="Q12" s="13"/>
      <c r="R12" s="13"/>
      <c r="S12" s="13"/>
      <c r="T12" s="63"/>
      <c r="U12" s="63"/>
      <c r="V12" s="63"/>
      <c r="W12" s="63"/>
      <c r="X12" s="63"/>
      <c r="Y12" s="13"/>
      <c r="Z12" s="13"/>
      <c r="AA12" s="13"/>
      <c r="AB12" s="13"/>
      <c r="AC12" s="13"/>
      <c r="AD12" s="13"/>
      <c r="AE12" s="13"/>
      <c r="AF12" s="6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15</v>
      </c>
      <c r="C13" s="13"/>
      <c r="D13" s="42"/>
      <c r="E13" s="27">
        <f>PRODUCT(E9)</f>
        <v>31</v>
      </c>
      <c r="F13" s="27">
        <f>PRODUCT(F9)</f>
        <v>3</v>
      </c>
      <c r="G13" s="27">
        <f>PRODUCT(G9)</f>
        <v>11</v>
      </c>
      <c r="H13" s="27">
        <f>PRODUCT(H9)</f>
        <v>13</v>
      </c>
      <c r="I13" s="27"/>
      <c r="J13" s="1"/>
      <c r="K13" s="43">
        <f>PRODUCT((F13+G13)/E13)</f>
        <v>0.45161290322580644</v>
      </c>
      <c r="L13" s="43">
        <f>PRODUCT(H13/E13)</f>
        <v>0.41935483870967744</v>
      </c>
      <c r="M13" s="43"/>
      <c r="N13" s="30"/>
      <c r="O13" s="25"/>
      <c r="P13" s="65" t="s">
        <v>43</v>
      </c>
      <c r="Q13" s="66"/>
      <c r="R13" s="66"/>
      <c r="S13" s="67" t="s">
        <v>49</v>
      </c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8" t="s">
        <v>44</v>
      </c>
      <c r="AE13" s="68"/>
      <c r="AF13" s="69" t="s">
        <v>54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16</v>
      </c>
      <c r="C14" s="45"/>
      <c r="D14" s="46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70" t="s">
        <v>45</v>
      </c>
      <c r="Q14" s="71"/>
      <c r="R14" s="71"/>
      <c r="S14" s="72" t="s">
        <v>52</v>
      </c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3" t="s">
        <v>51</v>
      </c>
      <c r="AE14" s="73"/>
      <c r="AF14" s="74" t="s">
        <v>56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17</v>
      </c>
      <c r="C15" s="48"/>
      <c r="D15" s="49"/>
      <c r="E15" s="28"/>
      <c r="F15" s="28"/>
      <c r="G15" s="28"/>
      <c r="H15" s="28"/>
      <c r="I15" s="28"/>
      <c r="J15" s="1"/>
      <c r="K15" s="50"/>
      <c r="L15" s="50"/>
      <c r="M15" s="50"/>
      <c r="N15" s="51"/>
      <c r="O15" s="25"/>
      <c r="P15" s="70" t="s">
        <v>47</v>
      </c>
      <c r="Q15" s="71"/>
      <c r="R15" s="71"/>
      <c r="S15" s="72" t="s">
        <v>50</v>
      </c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3" t="s">
        <v>46</v>
      </c>
      <c r="AE15" s="73"/>
      <c r="AF15" s="74" t="s">
        <v>55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18</v>
      </c>
      <c r="C16" s="53"/>
      <c r="D16" s="54"/>
      <c r="E16" s="19">
        <f>SUM(E13:E15)</f>
        <v>31</v>
      </c>
      <c r="F16" s="19">
        <f>SUM(F13:F15)</f>
        <v>3</v>
      </c>
      <c r="G16" s="19">
        <f>SUM(G13:G15)</f>
        <v>11</v>
      </c>
      <c r="H16" s="19">
        <f>SUM(H13:H15)</f>
        <v>13</v>
      </c>
      <c r="I16" s="19"/>
      <c r="J16" s="1"/>
      <c r="K16" s="55">
        <f>PRODUCT((F16+G16)/E16)</f>
        <v>0.45161290322580644</v>
      </c>
      <c r="L16" s="55">
        <f>PRODUCT(H16/E16)</f>
        <v>0.41935483870967744</v>
      </c>
      <c r="M16" s="55"/>
      <c r="N16" s="31"/>
      <c r="O16" s="25"/>
      <c r="P16" s="75" t="s">
        <v>48</v>
      </c>
      <c r="Q16" s="76"/>
      <c r="R16" s="76"/>
      <c r="S16" s="77" t="s">
        <v>52</v>
      </c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8" t="s">
        <v>51</v>
      </c>
      <c r="AE16" s="78"/>
      <c r="AF16" s="79" t="s">
        <v>56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31</v>
      </c>
      <c r="C18" s="1"/>
      <c r="D18" s="62" t="s">
        <v>40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57" customFormat="1" ht="15" customHeight="1" x14ac:dyDescent="0.25">
      <c r="A22" s="1"/>
      <c r="B22" s="1"/>
      <c r="C22" s="9"/>
      <c r="D22" s="1"/>
      <c r="E22" s="1"/>
      <c r="F22" s="1"/>
      <c r="G22" s="1"/>
      <c r="H22" s="1"/>
      <c r="I22" s="1"/>
      <c r="J22" s="1"/>
      <c r="K22" s="1"/>
      <c r="L22" s="1"/>
      <c r="M22" s="56"/>
      <c r="N22" s="56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57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57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5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5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5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5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5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5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5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5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5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5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5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5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5"/>
      <c r="AG36" s="24"/>
      <c r="AH36" s="9"/>
      <c r="AI36" s="9"/>
      <c r="AJ36" s="9"/>
      <c r="AK36" s="9"/>
      <c r="AL36" s="9"/>
    </row>
    <row r="37" spans="1:38" s="57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5"/>
      <c r="AG37" s="24"/>
      <c r="AH37" s="9"/>
      <c r="AI37" s="9"/>
      <c r="AJ37" s="9"/>
      <c r="AK37" s="9"/>
      <c r="AL37" s="9"/>
    </row>
    <row r="38" spans="1:38" s="57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5"/>
      <c r="AG38" s="24"/>
      <c r="AH38" s="9"/>
      <c r="AI38" s="9"/>
      <c r="AJ38" s="9"/>
      <c r="AK38" s="9"/>
      <c r="AL38" s="9"/>
    </row>
    <row r="39" spans="1:38" s="57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5"/>
      <c r="AG39" s="24"/>
      <c r="AH39" s="9"/>
      <c r="AI39" s="9"/>
      <c r="AJ39" s="9"/>
      <c r="AK39" s="9"/>
      <c r="AL39" s="9"/>
    </row>
    <row r="40" spans="1:38" s="57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5"/>
      <c r="AG40" s="24"/>
      <c r="AH40" s="9"/>
      <c r="AI40" s="9"/>
      <c r="AJ40" s="9"/>
      <c r="AK40" s="9"/>
      <c r="AL40" s="9"/>
    </row>
    <row r="41" spans="1:38" s="57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5"/>
      <c r="AG41" s="24"/>
      <c r="AH41" s="9"/>
      <c r="AI41" s="9"/>
      <c r="AJ41" s="9"/>
      <c r="AK41" s="9"/>
      <c r="AL41" s="9"/>
    </row>
    <row r="42" spans="1:38" s="57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5"/>
      <c r="AG42" s="24"/>
      <c r="AH42" s="9"/>
      <c r="AI42" s="9"/>
      <c r="AJ42" s="9"/>
      <c r="AK42" s="9"/>
      <c r="AL42" s="9"/>
    </row>
    <row r="43" spans="1:38" s="57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5"/>
      <c r="AG43" s="24"/>
      <c r="AH43" s="9"/>
      <c r="AI43" s="9"/>
      <c r="AJ43" s="9"/>
      <c r="AK43" s="9"/>
      <c r="AL43" s="9"/>
    </row>
    <row r="44" spans="1:38" s="57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5"/>
      <c r="AG44" s="24"/>
      <c r="AH44" s="9"/>
      <c r="AI44" s="9"/>
      <c r="AJ44" s="9"/>
      <c r="AK44" s="9"/>
      <c r="AL44" s="9"/>
    </row>
    <row r="45" spans="1:38" s="57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5"/>
      <c r="AG45" s="24"/>
      <c r="AH45" s="9"/>
      <c r="AI45" s="9"/>
      <c r="AJ45" s="9"/>
      <c r="AK45" s="9"/>
      <c r="AL45" s="9"/>
    </row>
    <row r="46" spans="1:38" s="57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5"/>
      <c r="AG46" s="24"/>
      <c r="AH46" s="9"/>
      <c r="AI46" s="9"/>
      <c r="AJ46" s="9"/>
      <c r="AK46" s="9"/>
      <c r="AL46" s="9"/>
    </row>
    <row r="47" spans="1:38" s="57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5"/>
      <c r="AG47" s="24"/>
      <c r="AH47" s="9"/>
      <c r="AI47" s="9"/>
      <c r="AJ47" s="9"/>
      <c r="AK47" s="9"/>
      <c r="AL47" s="9"/>
    </row>
    <row r="48" spans="1:38" s="57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5"/>
      <c r="AG48" s="24"/>
      <c r="AH48" s="9"/>
      <c r="AI48" s="9"/>
      <c r="AJ48" s="9"/>
      <c r="AK48" s="9"/>
      <c r="AL48" s="9"/>
    </row>
    <row r="49" spans="1:38" s="57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5"/>
      <c r="AG49" s="24"/>
      <c r="AH49" s="9"/>
      <c r="AI49" s="9"/>
      <c r="AJ49" s="9"/>
      <c r="AK49" s="9"/>
      <c r="AL49" s="9"/>
    </row>
    <row r="50" spans="1:38" s="57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5"/>
      <c r="AG50" s="24"/>
      <c r="AH50" s="9"/>
      <c r="AI50" s="9"/>
      <c r="AJ50" s="9"/>
      <c r="AK50" s="9"/>
      <c r="AL50" s="9"/>
    </row>
    <row r="51" spans="1:38" s="57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5"/>
      <c r="AG51" s="24"/>
      <c r="AH51" s="9"/>
      <c r="AI51" s="9"/>
      <c r="AJ51" s="9"/>
      <c r="AK51" s="9"/>
      <c r="AL51" s="9"/>
    </row>
    <row r="52" spans="1:38" s="57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5"/>
      <c r="AG52" s="24"/>
      <c r="AH52" s="9"/>
      <c r="AI52" s="9"/>
      <c r="AJ52" s="9"/>
      <c r="AK52" s="9"/>
      <c r="AL52" s="9"/>
    </row>
    <row r="53" spans="1:38" s="57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5"/>
      <c r="AG53" s="24"/>
      <c r="AH53" s="9"/>
      <c r="AI53" s="9"/>
      <c r="AJ53" s="9"/>
      <c r="AK53" s="9"/>
      <c r="AL53" s="9"/>
    </row>
    <row r="54" spans="1:38" s="57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5"/>
      <c r="AG54" s="24"/>
      <c r="AH54" s="9"/>
      <c r="AI54" s="9"/>
      <c r="AJ54" s="9"/>
      <c r="AK54" s="9"/>
      <c r="AL54" s="9"/>
    </row>
    <row r="55" spans="1:38" s="57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5"/>
      <c r="AG55" s="24"/>
      <c r="AH55" s="9"/>
      <c r="AI55" s="9"/>
      <c r="AJ55" s="9"/>
      <c r="AK55" s="9"/>
      <c r="AL55" s="9"/>
    </row>
    <row r="56" spans="1:38" s="57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5"/>
      <c r="AG56" s="24"/>
      <c r="AH56" s="9"/>
      <c r="AI56" s="9"/>
      <c r="AJ56" s="9"/>
      <c r="AK56" s="9"/>
      <c r="AL56" s="9"/>
    </row>
    <row r="57" spans="1:38" s="57" customFormat="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5"/>
      <c r="AG57" s="24"/>
      <c r="AH57" s="9"/>
      <c r="AI57" s="9"/>
      <c r="AJ57" s="9"/>
      <c r="AK57" s="9"/>
      <c r="AL57" s="9"/>
    </row>
    <row r="58" spans="1:38" s="57" customFormat="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5"/>
      <c r="AG58" s="24"/>
      <c r="AH58" s="9"/>
      <c r="AI58" s="9"/>
      <c r="AJ58" s="9"/>
      <c r="AK58" s="9"/>
      <c r="AL58" s="9"/>
    </row>
    <row r="59" spans="1:38" s="57" customFormat="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5"/>
      <c r="AG59" s="24"/>
      <c r="AH59" s="9"/>
      <c r="AI59" s="9"/>
      <c r="AJ59" s="9"/>
      <c r="AK59" s="9"/>
      <c r="AL59" s="9"/>
    </row>
    <row r="60" spans="1:38" s="57" customFormat="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5"/>
      <c r="AG60" s="24"/>
      <c r="AH60" s="9"/>
      <c r="AI60" s="9"/>
      <c r="AJ60" s="9"/>
      <c r="AK60" s="9"/>
      <c r="AL60" s="9"/>
    </row>
    <row r="61" spans="1:38" s="57" customFormat="1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5"/>
      <c r="AG61" s="24"/>
      <c r="AH61" s="9"/>
      <c r="AI61" s="9"/>
      <c r="AJ61" s="9"/>
      <c r="AK61" s="9"/>
      <c r="AL61" s="9"/>
    </row>
    <row r="62" spans="1:38" s="57" customFormat="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5"/>
      <c r="AG62" s="24"/>
      <c r="AH62" s="9"/>
      <c r="AI62" s="9"/>
      <c r="AJ62" s="9"/>
      <c r="AK62" s="9"/>
      <c r="AL62" s="9"/>
    </row>
    <row r="63" spans="1:38" s="57" customFormat="1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5"/>
      <c r="AG63" s="24"/>
      <c r="AH63" s="9"/>
      <c r="AI63" s="9"/>
      <c r="AJ63" s="9"/>
      <c r="AK63" s="9"/>
      <c r="AL63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2019-01-25T12:34:37Z</dcterms:modified>
</cp:coreProperties>
</file>