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7" i="1" l="1"/>
  <c r="O11" i="1"/>
  <c r="AE7" i="1"/>
  <c r="AD7" i="1"/>
  <c r="AC7" i="1"/>
  <c r="AB7" i="1"/>
  <c r="AA7" i="1"/>
  <c r="Z7" i="1"/>
  <c r="Y7" i="1"/>
  <c r="I13" i="1"/>
  <c r="N13" i="1" s="1"/>
  <c r="X7" i="1"/>
  <c r="H13" i="1"/>
  <c r="W7" i="1"/>
  <c r="G13" i="1"/>
  <c r="V7" i="1"/>
  <c r="F13" i="1"/>
  <c r="U7" i="1"/>
  <c r="E13" i="1"/>
  <c r="M13" i="1" s="1"/>
  <c r="T7" i="1"/>
  <c r="O14" i="1"/>
  <c r="S7" i="1"/>
  <c r="R7" i="1"/>
  <c r="Q7" i="1"/>
  <c r="P7" i="1"/>
  <c r="L7" i="1"/>
  <c r="K7" i="1"/>
  <c r="J7" i="1"/>
  <c r="I7" i="1"/>
  <c r="I11" i="1"/>
  <c r="M11" i="1" s="1"/>
  <c r="H7" i="1"/>
  <c r="H11" i="1"/>
  <c r="G7" i="1"/>
  <c r="G11" i="1"/>
  <c r="F7" i="1"/>
  <c r="F11" i="1"/>
  <c r="E7" i="1"/>
  <c r="E11" i="1"/>
  <c r="E14" i="1" s="1"/>
  <c r="N11" i="1"/>
  <c r="H14" i="1"/>
  <c r="L11" i="1"/>
  <c r="K13" i="1"/>
  <c r="G14" i="1"/>
  <c r="L13" i="1"/>
  <c r="K11" i="1"/>
  <c r="F14" i="1"/>
  <c r="K14" i="1" s="1"/>
  <c r="I14" i="1"/>
  <c r="N14" i="1" s="1"/>
  <c r="D8" i="1"/>
  <c r="L14" i="1" l="1"/>
  <c r="M14" i="1"/>
</calcChain>
</file>

<file path=xl/sharedStrings.xml><?xml version="1.0" encoding="utf-8"?>
<sst xmlns="http://schemas.openxmlformats.org/spreadsheetml/2006/main" count="75" uniqueCount="55">
  <si>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</si>
  <si>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</si>
  <si>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</si>
  <si>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</si>
  <si>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</si>
  <si>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</si>
  <si>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</si>
  <si>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</si>
  <si>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</si>
  <si>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</si>
  <si>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</si>
  <si>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</si>
  <si>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</si>
  <si>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</si>
  <si>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</si>
  <si>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</si>
  <si>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</si>
  <si>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</si>
  <si>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</si>
  <si>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</si>
  <si>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</si>
  <si>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</si>
  <si>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</si>
  <si>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</si>
  <si>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</si>
  <si>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</si>
  <si>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</si>
  <si>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</si>
  <si>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</si>
  <si>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</si>
  <si>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</si>
  <si>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</si>
  <si>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</si>
  <si>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</si>
  <si>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</si>
  <si>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Anna Loimusalo</t>
  </si>
  <si>
    <t>9.</t>
  </si>
  <si>
    <t>ViU</t>
  </si>
  <si>
    <t>alemmat pudotuspelit</t>
  </si>
  <si>
    <t>ViU = Viinijärven Urheilijat  (1914)</t>
  </si>
  <si>
    <t>18.7.1992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</si>
  <si>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</si>
  <si>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</si>
  <si>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</si>
  <si>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</si>
  <si>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</si>
  <si>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</si>
  <si>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</si>
  <si>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ykköspesis</t>
  </si>
  <si>
    <t>JoMa</t>
  </si>
  <si>
    <t>JoMa = Joensuun Maila  (1957)</t>
  </si>
  <si>
    <t>13.05. 2010  ViU - SiiPe  0-2  (0-1, 0-4)</t>
  </si>
  <si>
    <t xml:space="preserve">  17 v   9 kk 25 pv</t>
  </si>
  <si>
    <t>15.05. 2010  ViU - Valo  2-1  (12-8, 3-4, 2-0)</t>
  </si>
  <si>
    <t xml:space="preserve">  17 v   9 kk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</si>
</sst>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5703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53.855468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0">
        <v>2009</v>
      </c>
      <c r="C4" s="80"/>
      <c r="D4" s="81" t="s">
        <v>37</v>
      </c>
      <c r="E4" s="80"/>
      <c r="F4" s="82" t="s">
        <v>48</v>
      </c>
      <c r="G4" s="83"/>
      <c r="H4" s="84"/>
      <c r="I4" s="80"/>
      <c r="J4" s="80"/>
      <c r="K4" s="80"/>
      <c r="L4" s="80"/>
      <c r="M4" s="80"/>
      <c r="N4" s="85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86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2010</v>
      </c>
      <c r="C5" s="42" t="s">
        <v>36</v>
      </c>
      <c r="D5" s="41" t="s">
        <v>37</v>
      </c>
      <c r="E5" s="27">
        <v>23</v>
      </c>
      <c r="F5" s="27">
        <v>0</v>
      </c>
      <c r="G5" s="27">
        <v>9</v>
      </c>
      <c r="H5" s="27">
        <v>0</v>
      </c>
      <c r="I5" s="27">
        <v>25</v>
      </c>
      <c r="J5" s="27">
        <v>0</v>
      </c>
      <c r="K5" s="27">
        <v>5</v>
      </c>
      <c r="L5" s="27">
        <v>11</v>
      </c>
      <c r="M5" s="27">
        <v>9</v>
      </c>
      <c r="N5" s="62">
        <v>0.29399999999999998</v>
      </c>
      <c r="O5" s="25">
        <v>85</v>
      </c>
      <c r="P5" s="27"/>
      <c r="Q5" s="27"/>
      <c r="R5" s="27"/>
      <c r="S5" s="27"/>
      <c r="T5" s="27"/>
      <c r="U5" s="28">
        <v>3</v>
      </c>
      <c r="V5" s="28">
        <v>0</v>
      </c>
      <c r="W5" s="28">
        <v>2</v>
      </c>
      <c r="X5" s="28">
        <v>0</v>
      </c>
      <c r="Y5" s="28">
        <v>2</v>
      </c>
      <c r="Z5" s="27"/>
      <c r="AA5" s="27"/>
      <c r="AB5" s="27"/>
      <c r="AC5" s="27"/>
      <c r="AD5" s="27"/>
      <c r="AE5" s="27"/>
      <c r="AF5" s="50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0">
        <v>2011</v>
      </c>
      <c r="C6" s="80"/>
      <c r="D6" s="81" t="s">
        <v>49</v>
      </c>
      <c r="E6" s="80"/>
      <c r="F6" s="82" t="s">
        <v>48</v>
      </c>
      <c r="G6" s="83"/>
      <c r="H6" s="84"/>
      <c r="I6" s="80"/>
      <c r="J6" s="80"/>
      <c r="K6" s="80"/>
      <c r="L6" s="80"/>
      <c r="M6" s="80"/>
      <c r="N6" s="85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86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SUM(E5:E5)</f>
        <v>23</v>
      </c>
      <c r="F7" s="19">
        <f t="shared" si="0"/>
        <v>0</v>
      </c>
      <c r="G7" s="19">
        <f t="shared" si="0"/>
        <v>9</v>
      </c>
      <c r="H7" s="19">
        <f t="shared" si="0"/>
        <v>0</v>
      </c>
      <c r="I7" s="19">
        <f t="shared" si="0"/>
        <v>25</v>
      </c>
      <c r="J7" s="19">
        <f t="shared" si="0"/>
        <v>0</v>
      </c>
      <c r="K7" s="19">
        <f t="shared" si="0"/>
        <v>5</v>
      </c>
      <c r="L7" s="19">
        <f t="shared" si="0"/>
        <v>11</v>
      </c>
      <c r="M7" s="19">
        <f t="shared" si="0"/>
        <v>9</v>
      </c>
      <c r="N7" s="31">
        <v>0.29399999999999998</v>
      </c>
      <c r="O7" s="32">
        <v>85</v>
      </c>
      <c r="P7" s="19">
        <f t="shared" ref="P7:AE7" si="1">SUM(P5:P5)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3</v>
      </c>
      <c r="V7" s="19">
        <f t="shared" si="1"/>
        <v>0</v>
      </c>
      <c r="W7" s="19">
        <f t="shared" si="1"/>
        <v>2</v>
      </c>
      <c r="X7" s="19">
        <f t="shared" si="1"/>
        <v>0</v>
      </c>
      <c r="Y7" s="19">
        <f t="shared" si="1"/>
        <v>2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22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41</v>
      </c>
      <c r="Q10" s="13"/>
      <c r="R10" s="13"/>
      <c r="S10" s="13"/>
      <c r="T10" s="64"/>
      <c r="U10" s="64"/>
      <c r="V10" s="64"/>
      <c r="W10" s="64"/>
      <c r="X10" s="64"/>
      <c r="Y10" s="13"/>
      <c r="Z10" s="13"/>
      <c r="AA10" s="13"/>
      <c r="AB10" s="13"/>
      <c r="AC10" s="13"/>
      <c r="AD10" s="13"/>
      <c r="AE10" s="13"/>
      <c r="AF10" s="4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3"/>
      <c r="E11" s="27">
        <f>PRODUCT(E7)</f>
        <v>23</v>
      </c>
      <c r="F11" s="27">
        <f>PRODUCT(F7)</f>
        <v>0</v>
      </c>
      <c r="G11" s="27">
        <f>PRODUCT(G7)</f>
        <v>9</v>
      </c>
      <c r="H11" s="27">
        <f>PRODUCT(H7)</f>
        <v>0</v>
      </c>
      <c r="I11" s="27">
        <f>PRODUCT(I7)</f>
        <v>25</v>
      </c>
      <c r="J11" s="1"/>
      <c r="K11" s="44">
        <f>PRODUCT((F11+G11)/E11)</f>
        <v>0.39130434782608697</v>
      </c>
      <c r="L11" s="44">
        <f>PRODUCT(H11/E11)</f>
        <v>0</v>
      </c>
      <c r="M11" s="44">
        <f>PRODUCT(I11/E11)</f>
        <v>1.0869565217391304</v>
      </c>
      <c r="N11" s="30">
        <f>PRODUCT(N7)</f>
        <v>0.29399999999999998</v>
      </c>
      <c r="O11" s="25">
        <f>PRODUCT(O7)</f>
        <v>85</v>
      </c>
      <c r="P11" s="65" t="s">
        <v>42</v>
      </c>
      <c r="Q11" s="66"/>
      <c r="R11" s="66"/>
      <c r="S11" s="67" t="s">
        <v>51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 t="s">
        <v>43</v>
      </c>
      <c r="AE11" s="68"/>
      <c r="AF11" s="69" t="s">
        <v>52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18</v>
      </c>
      <c r="C12" s="46"/>
      <c r="D12" s="47"/>
      <c r="E12" s="27"/>
      <c r="F12" s="27"/>
      <c r="G12" s="27"/>
      <c r="H12" s="27"/>
      <c r="I12" s="27"/>
      <c r="J12" s="1"/>
      <c r="K12" s="44"/>
      <c r="L12" s="44"/>
      <c r="M12" s="44"/>
      <c r="N12" s="30"/>
      <c r="O12" s="25"/>
      <c r="P12" s="70" t="s">
        <v>44</v>
      </c>
      <c r="Q12" s="71"/>
      <c r="R12" s="71"/>
      <c r="S12" s="72" t="s">
        <v>53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45</v>
      </c>
      <c r="AE12" s="73"/>
      <c r="AF12" s="74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8" t="s">
        <v>19</v>
      </c>
      <c r="C13" s="49"/>
      <c r="D13" s="50"/>
      <c r="E13" s="28">
        <f>PRODUCT(U7)</f>
        <v>3</v>
      </c>
      <c r="F13" s="28">
        <f>PRODUCT(V7)</f>
        <v>0</v>
      </c>
      <c r="G13" s="28">
        <f>PRODUCT(W7)</f>
        <v>2</v>
      </c>
      <c r="H13" s="28">
        <f>PRODUCT(X7)</f>
        <v>0</v>
      </c>
      <c r="I13" s="28">
        <f>PRODUCT(Y7)</f>
        <v>2</v>
      </c>
      <c r="J13" s="1"/>
      <c r="K13" s="51">
        <f>PRODUCT((F13+G13)/E13)</f>
        <v>0.66666666666666663</v>
      </c>
      <c r="L13" s="51">
        <f>PRODUCT(H13/E13)</f>
        <v>0</v>
      </c>
      <c r="M13" s="51">
        <f>PRODUCT(I13/E13)</f>
        <v>0.66666666666666663</v>
      </c>
      <c r="N13" s="52">
        <f>PRODUCT(I13/O13)</f>
        <v>0.15384615384615385</v>
      </c>
      <c r="O13" s="25">
        <v>13</v>
      </c>
      <c r="P13" s="70" t="s">
        <v>46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3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3" t="s">
        <v>20</v>
      </c>
      <c r="C14" s="54"/>
      <c r="D14" s="55"/>
      <c r="E14" s="19">
        <f>SUM(E11:E13)</f>
        <v>26</v>
      </c>
      <c r="F14" s="19">
        <f>SUM(F11:F13)</f>
        <v>0</v>
      </c>
      <c r="G14" s="19">
        <f>SUM(G11:G13)</f>
        <v>11</v>
      </c>
      <c r="H14" s="19">
        <f>SUM(H11:H13)</f>
        <v>0</v>
      </c>
      <c r="I14" s="19">
        <f>SUM(I11:I13)</f>
        <v>27</v>
      </c>
      <c r="J14" s="1"/>
      <c r="K14" s="56">
        <f>PRODUCT((F14+G14)/E14)</f>
        <v>0.42307692307692307</v>
      </c>
      <c r="L14" s="56">
        <f>PRODUCT(H14/E14)</f>
        <v>0</v>
      </c>
      <c r="M14" s="56">
        <f>PRODUCT(I14/E14)</f>
        <v>1.0384615384615385</v>
      </c>
      <c r="N14" s="31">
        <f>PRODUCT(I14/O14)</f>
        <v>0.27551020408163263</v>
      </c>
      <c r="O14" s="25">
        <f>SUM(O11:O13)</f>
        <v>98</v>
      </c>
      <c r="P14" s="75" t="s">
        <v>47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8"/>
      <c r="AF14" s="7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63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 t="s">
        <v>50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7"/>
      <c r="N20" s="5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8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8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7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58"/>
      <c r="AI28" s="58"/>
      <c r="AJ28" s="58"/>
      <c r="AK28" s="58"/>
      <c r="AL28" s="5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58"/>
      <c r="AI29" s="58"/>
      <c r="AJ29" s="58"/>
      <c r="AK29" s="58"/>
      <c r="AL29" s="58"/>
    </row>
    <row r="30" spans="1:38" ht="15" customHeight="1" x14ac:dyDescent="0.25">
      <c r="A30" s="5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</row>
    <row r="31" spans="1:38" ht="15" customHeight="1" x14ac:dyDescent="0.25">
      <c r="A31" s="5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</row>
    <row r="32" spans="1:38" ht="15" customHeight="1" x14ac:dyDescent="0.25">
      <c r="A32" s="5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</row>
    <row r="33" spans="1:33" ht="15" customHeight="1" x14ac:dyDescent="0.25">
      <c r="A33" s="59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</row>
    <row r="34" spans="1:33" ht="15" customHeight="1" x14ac:dyDescent="0.25">
      <c r="A34" s="5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</row>
    <row r="35" spans="1:33" ht="1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</row>
    <row r="36" spans="1:33" ht="1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</row>
    <row r="37" spans="1:33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</row>
    <row r="38" spans="1:33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</row>
    <row r="39" spans="1:33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</row>
    <row r="40" spans="1:33" ht="15" customHeight="1" x14ac:dyDescent="0.25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</row>
    <row r="41" spans="1:33" ht="15" customHeight="1" x14ac:dyDescent="0.25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</row>
    <row r="42" spans="1:33" ht="15" customHeight="1" x14ac:dyDescent="0.25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3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3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3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3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3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3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2019-01-25T12:35:05Z</dcterms:modified>
</cp:coreProperties>
</file>