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4" i="1"/>
  <c r="O12" i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/>
  <c r="H22" i="1" s="1"/>
  <c r="L22" i="1" s="1"/>
  <c r="G15" i="1"/>
  <c r="G19" i="1"/>
  <c r="F15" i="1"/>
  <c r="F19" i="1"/>
  <c r="E15" i="1"/>
  <c r="E19" i="1"/>
  <c r="L19" i="1" s="1"/>
  <c r="D16" i="1"/>
  <c r="G22" i="1"/>
  <c r="M21" i="1"/>
  <c r="L21" i="1"/>
  <c r="E22" i="1"/>
  <c r="K21" i="1"/>
  <c r="K19" i="1"/>
  <c r="F22" i="1"/>
  <c r="K22" i="1" s="1"/>
  <c r="O21" i="1"/>
  <c r="M19" i="1" l="1"/>
  <c r="I22" i="1"/>
  <c r="N15" i="1"/>
  <c r="N19" i="1" s="1"/>
  <c r="O19" i="1"/>
  <c r="O22" i="1" s="1"/>
  <c r="M22" i="1" l="1"/>
  <c r="N22" i="1"/>
</calcChain>
</file>

<file path=xl/sharedStrings.xml><?xml version="1.0" encoding="utf-8"?>
<sst xmlns="http://schemas.openxmlformats.org/spreadsheetml/2006/main" count="96" uniqueCount="54">
  <si>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</si>
  <si>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</si>
  <si>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</si>
  <si>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</si>
  <si>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</si>
  <si>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</si>
  <si>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</si>
  <si>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</si>
  <si>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</si>
  <si>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</si>
  <si>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</si>
  <si>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</si>
  <si>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</si>
  <si>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</si>
  <si>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</si>
  <si>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</si>
  <si>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</si>
  <si>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</si>
  <si>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</si>
  <si>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</si>
  <si>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</si>
  <si>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</si>
  <si>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</si>
  <si>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</si>
  <si>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</si>
  <si>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</si>
  <si>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</si>
  <si>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</si>
  <si>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</si>
  <si>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</si>
  <si>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</si>
  <si>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</si>
  <si>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</si>
  <si>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</si>
  <si>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</si>
  <si>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</si>
  <si>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</si>
  <si>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</si>
  <si>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</si>
  <si>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</si>
  <si>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Heidi Lindqvist</t>
  </si>
  <si>
    <t>Turku-Pesis</t>
  </si>
  <si>
    <t>ykköspesis</t>
  </si>
  <si>
    <t>suomensarja</t>
  </si>
  <si>
    <t>10.</t>
  </si>
  <si>
    <t>9.</t>
  </si>
  <si>
    <t>alemmat pudotuspelit</t>
  </si>
  <si>
    <t>14.05. 2008  Turku-Pesis - Fera  1-2  (4-5, 6-1, 0-0, 4-5)</t>
  </si>
  <si>
    <t xml:space="preserve">  24 v   5 kk 20 pv</t>
  </si>
  <si>
    <t>6.</t>
  </si>
  <si>
    <t>karsintasarja</t>
  </si>
  <si>
    <t>Seurat</t>
  </si>
  <si>
    <t>24.11.1983</t>
  </si>
  <si>
    <t>Turku-Pesis = Turku-Pesis (ent. 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</si>
</sst>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14" style="89" customWidth="1"/>
    <col min="5" max="12" width="5.7109375" style="89" customWidth="1"/>
    <col min="13" max="13" width="6.28515625" style="89" customWidth="1"/>
    <col min="14" max="14" width="8.7109375" style="89" customWidth="1"/>
    <col min="15" max="15" width="0.42578125" style="89" customWidth="1"/>
    <col min="16" max="23" width="5.7109375" style="89" customWidth="1"/>
    <col min="24" max="25" width="5.7109375" style="26" customWidth="1"/>
    <col min="26" max="26" width="7" style="26" customWidth="1"/>
    <col min="27" max="27" width="6.570312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/>
      <c r="D4" s="28" t="s">
        <v>41</v>
      </c>
      <c r="E4" s="27"/>
      <c r="F4" s="29" t="s">
        <v>43</v>
      </c>
      <c r="G4" s="27"/>
      <c r="H4" s="27"/>
      <c r="I4" s="27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4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/>
      <c r="D5" s="28" t="s">
        <v>41</v>
      </c>
      <c r="E5" s="27"/>
      <c r="F5" s="29" t="s">
        <v>43</v>
      </c>
      <c r="G5" s="92"/>
      <c r="H5" s="90"/>
      <c r="I5" s="27"/>
      <c r="J5" s="27"/>
      <c r="K5" s="27"/>
      <c r="L5" s="27"/>
      <c r="M5" s="27"/>
      <c r="N5" s="30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4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2003</v>
      </c>
      <c r="C6" s="35"/>
      <c r="D6" s="36" t="s">
        <v>41</v>
      </c>
      <c r="E6" s="35"/>
      <c r="F6" s="37" t="s">
        <v>42</v>
      </c>
      <c r="G6" s="93"/>
      <c r="H6" s="91"/>
      <c r="I6" s="35"/>
      <c r="J6" s="35"/>
      <c r="K6" s="35"/>
      <c r="L6" s="35"/>
      <c r="M6" s="35"/>
      <c r="N6" s="38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4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/>
      <c r="D7" s="28" t="s">
        <v>41</v>
      </c>
      <c r="E7" s="27"/>
      <c r="F7" s="29" t="s">
        <v>43</v>
      </c>
      <c r="G7" s="92"/>
      <c r="H7" s="90"/>
      <c r="I7" s="27"/>
      <c r="J7" s="27"/>
      <c r="K7" s="27"/>
      <c r="L7" s="27"/>
      <c r="M7" s="27"/>
      <c r="N7" s="30"/>
      <c r="O7" s="31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4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2005</v>
      </c>
      <c r="C8" s="35"/>
      <c r="D8" s="36" t="s">
        <v>41</v>
      </c>
      <c r="E8" s="35"/>
      <c r="F8" s="37" t="s">
        <v>42</v>
      </c>
      <c r="G8" s="93"/>
      <c r="H8" s="91"/>
      <c r="I8" s="35"/>
      <c r="J8" s="35"/>
      <c r="K8" s="35"/>
      <c r="L8" s="35"/>
      <c r="M8" s="35"/>
      <c r="N8" s="38"/>
      <c r="O8" s="31"/>
      <c r="P8" s="32"/>
      <c r="Q8" s="32"/>
      <c r="R8" s="32"/>
      <c r="S8" s="32"/>
      <c r="T8" s="32"/>
      <c r="U8" s="33">
        <v>6</v>
      </c>
      <c r="V8" s="33">
        <v>0</v>
      </c>
      <c r="W8" s="33">
        <v>4</v>
      </c>
      <c r="X8" s="33">
        <v>2</v>
      </c>
      <c r="Y8" s="33">
        <v>15</v>
      </c>
      <c r="Z8" s="32"/>
      <c r="AA8" s="32"/>
      <c r="AB8" s="34"/>
      <c r="AC8" s="32"/>
      <c r="AD8" s="32"/>
      <c r="AE8" s="32"/>
      <c r="AF8" s="39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2006</v>
      </c>
      <c r="C9" s="35"/>
      <c r="D9" s="36" t="s">
        <v>41</v>
      </c>
      <c r="E9" s="35"/>
      <c r="F9" s="37" t="s">
        <v>42</v>
      </c>
      <c r="G9" s="93"/>
      <c r="H9" s="91"/>
      <c r="I9" s="35"/>
      <c r="J9" s="35"/>
      <c r="K9" s="35"/>
      <c r="L9" s="35"/>
      <c r="M9" s="35"/>
      <c r="N9" s="38"/>
      <c r="O9" s="31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4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5">
        <v>2007</v>
      </c>
      <c r="C10" s="35"/>
      <c r="D10" s="36" t="s">
        <v>41</v>
      </c>
      <c r="E10" s="35"/>
      <c r="F10" s="37" t="s">
        <v>42</v>
      </c>
      <c r="G10" s="93"/>
      <c r="H10" s="91"/>
      <c r="I10" s="35"/>
      <c r="J10" s="35"/>
      <c r="K10" s="35"/>
      <c r="L10" s="35"/>
      <c r="M10" s="35"/>
      <c r="N10" s="38"/>
      <c r="O10" s="31"/>
      <c r="P10" s="32"/>
      <c r="Q10" s="32"/>
      <c r="R10" s="32"/>
      <c r="S10" s="32"/>
      <c r="T10" s="32"/>
      <c r="U10" s="33">
        <v>3</v>
      </c>
      <c r="V10" s="33">
        <v>0</v>
      </c>
      <c r="W10" s="33">
        <v>0</v>
      </c>
      <c r="X10" s="33">
        <v>2</v>
      </c>
      <c r="Y10" s="33">
        <v>6</v>
      </c>
      <c r="Z10" s="32"/>
      <c r="AA10" s="32"/>
      <c r="AB10" s="34"/>
      <c r="AC10" s="32"/>
      <c r="AD10" s="32"/>
      <c r="AE10" s="32"/>
      <c r="AF10" s="39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2008</v>
      </c>
      <c r="C11" s="32" t="s">
        <v>44</v>
      </c>
      <c r="D11" s="40" t="s">
        <v>41</v>
      </c>
      <c r="E11" s="32">
        <v>20</v>
      </c>
      <c r="F11" s="32">
        <v>2</v>
      </c>
      <c r="G11" s="32">
        <v>7</v>
      </c>
      <c r="H11" s="32">
        <v>9</v>
      </c>
      <c r="I11" s="32">
        <v>45</v>
      </c>
      <c r="J11" s="32">
        <v>12</v>
      </c>
      <c r="K11" s="32">
        <v>12</v>
      </c>
      <c r="L11" s="32">
        <v>12</v>
      </c>
      <c r="M11" s="32">
        <v>9</v>
      </c>
      <c r="N11" s="41">
        <v>0.40200000000000002</v>
      </c>
      <c r="O11" s="31">
        <f>PRODUCT(I11/N11)</f>
        <v>111.94029850746269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4"/>
      <c r="AC11" s="32"/>
      <c r="AD11" s="32"/>
      <c r="AE11" s="32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2009</v>
      </c>
      <c r="C12" s="32" t="s">
        <v>45</v>
      </c>
      <c r="D12" s="40" t="s">
        <v>41</v>
      </c>
      <c r="E12" s="32">
        <v>22</v>
      </c>
      <c r="F12" s="32">
        <v>0</v>
      </c>
      <c r="G12" s="32">
        <v>4</v>
      </c>
      <c r="H12" s="32">
        <v>3</v>
      </c>
      <c r="I12" s="32">
        <v>46</v>
      </c>
      <c r="J12" s="32">
        <v>18</v>
      </c>
      <c r="K12" s="32">
        <v>8</v>
      </c>
      <c r="L12" s="32">
        <v>16</v>
      </c>
      <c r="M12" s="32">
        <v>4</v>
      </c>
      <c r="N12" s="41">
        <v>0.434</v>
      </c>
      <c r="O12" s="31">
        <f>PRODUCT(I12/N12)</f>
        <v>105.99078341013825</v>
      </c>
      <c r="P12" s="32"/>
      <c r="Q12" s="32"/>
      <c r="R12" s="32"/>
      <c r="S12" s="32"/>
      <c r="T12" s="32"/>
      <c r="U12" s="33">
        <v>3</v>
      </c>
      <c r="V12" s="33">
        <v>0</v>
      </c>
      <c r="W12" s="33">
        <v>0</v>
      </c>
      <c r="X12" s="33">
        <v>1</v>
      </c>
      <c r="Y12" s="33">
        <v>3</v>
      </c>
      <c r="Z12" s="32"/>
      <c r="AA12" s="32"/>
      <c r="AB12" s="34"/>
      <c r="AC12" s="32"/>
      <c r="AD12" s="32"/>
      <c r="AE12" s="32"/>
      <c r="AF12" s="39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2">
        <v>2010</v>
      </c>
      <c r="C13" s="32"/>
      <c r="D13" s="40"/>
      <c r="E13" s="32"/>
      <c r="F13" s="32"/>
      <c r="G13" s="32"/>
      <c r="H13" s="32"/>
      <c r="I13" s="32"/>
      <c r="J13" s="32"/>
      <c r="K13" s="32"/>
      <c r="L13" s="32"/>
      <c r="M13" s="32"/>
      <c r="N13" s="41"/>
      <c r="O13" s="31">
        <v>0</v>
      </c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2">
        <v>2011</v>
      </c>
      <c r="C14" s="32" t="s">
        <v>49</v>
      </c>
      <c r="D14" s="40" t="s">
        <v>41</v>
      </c>
      <c r="E14" s="32">
        <v>3</v>
      </c>
      <c r="F14" s="32">
        <v>0</v>
      </c>
      <c r="G14" s="32">
        <v>0</v>
      </c>
      <c r="H14" s="32">
        <v>0</v>
      </c>
      <c r="I14" s="32">
        <v>5</v>
      </c>
      <c r="J14" s="32">
        <v>4</v>
      </c>
      <c r="K14" s="32">
        <v>1</v>
      </c>
      <c r="L14" s="32">
        <v>0</v>
      </c>
      <c r="M14" s="32">
        <v>0</v>
      </c>
      <c r="N14" s="41">
        <v>1</v>
      </c>
      <c r="O14" s="31">
        <f>PRODUCT(I14/N14)</f>
        <v>5</v>
      </c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4"/>
      <c r="AC14" s="32"/>
      <c r="AD14" s="32"/>
      <c r="AE14" s="32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45</v>
      </c>
      <c r="F15" s="19">
        <f t="shared" si="0"/>
        <v>2</v>
      </c>
      <c r="G15" s="19">
        <f t="shared" si="0"/>
        <v>11</v>
      </c>
      <c r="H15" s="19">
        <f t="shared" si="0"/>
        <v>12</v>
      </c>
      <c r="I15" s="19">
        <f t="shared" si="0"/>
        <v>96</v>
      </c>
      <c r="J15" s="19">
        <f t="shared" si="0"/>
        <v>34</v>
      </c>
      <c r="K15" s="19">
        <f t="shared" si="0"/>
        <v>21</v>
      </c>
      <c r="L15" s="19">
        <f t="shared" si="0"/>
        <v>28</v>
      </c>
      <c r="M15" s="19">
        <f t="shared" si="0"/>
        <v>13</v>
      </c>
      <c r="N15" s="42">
        <f>PRODUCT(I15/O15)</f>
        <v>0.43062635848815023</v>
      </c>
      <c r="O15" s="43">
        <f>SUM(O11:O14)</f>
        <v>222.93108191760092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12</v>
      </c>
      <c r="V15" s="19">
        <f t="shared" si="1"/>
        <v>0</v>
      </c>
      <c r="W15" s="19">
        <f t="shared" si="1"/>
        <v>4</v>
      </c>
      <c r="X15" s="19">
        <f t="shared" si="1"/>
        <v>5</v>
      </c>
      <c r="Y15" s="19">
        <f t="shared" si="1"/>
        <v>24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0" t="s">
        <v>2</v>
      </c>
      <c r="C16" s="44"/>
      <c r="D16" s="45">
        <f>SUM(F15:H15)+((I15-F15-G15)/3)+(E15/3)+(Z15*25)+(AA15*25)+(AB15*10)+(AC15*25)+(AD15*20)+(AE15*15)</f>
        <v>67.666666666666671</v>
      </c>
      <c r="E16" s="1"/>
      <c r="F16" s="1"/>
      <c r="G16" s="1"/>
      <c r="H16" s="1"/>
      <c r="I16" s="1"/>
      <c r="J16" s="1"/>
      <c r="K16" s="1"/>
      <c r="L16" s="1"/>
      <c r="M16" s="1"/>
      <c r="N16" s="4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7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6"/>
      <c r="O17" s="48"/>
      <c r="P17" s="1"/>
      <c r="Q17" s="4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50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23" t="s">
        <v>16</v>
      </c>
      <c r="C18" s="51"/>
      <c r="D18" s="51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42" t="s">
        <v>39</v>
      </c>
      <c r="O18" s="25"/>
      <c r="P18" s="52" t="s">
        <v>33</v>
      </c>
      <c r="Q18" s="13"/>
      <c r="R18" s="13"/>
      <c r="S18" s="13"/>
      <c r="T18" s="53"/>
      <c r="U18" s="53"/>
      <c r="V18" s="53"/>
      <c r="W18" s="53"/>
      <c r="X18" s="53"/>
      <c r="Y18" s="13"/>
      <c r="Z18" s="13"/>
      <c r="AA18" s="13"/>
      <c r="AB18" s="13"/>
      <c r="AC18" s="13"/>
      <c r="AD18" s="13"/>
      <c r="AE18" s="13"/>
      <c r="AF18" s="5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17</v>
      </c>
      <c r="C19" s="13"/>
      <c r="D19" s="55"/>
      <c r="E19" s="32">
        <f>PRODUCT(E15)</f>
        <v>45</v>
      </c>
      <c r="F19" s="32">
        <f>PRODUCT(F15)</f>
        <v>2</v>
      </c>
      <c r="G19" s="32">
        <f>PRODUCT(G15)</f>
        <v>11</v>
      </c>
      <c r="H19" s="32">
        <f>PRODUCT(H15)</f>
        <v>12</v>
      </c>
      <c r="I19" s="32">
        <f>PRODUCT(I15)</f>
        <v>96</v>
      </c>
      <c r="J19" s="1"/>
      <c r="K19" s="56">
        <f>PRODUCT((F19+G19)/E19)</f>
        <v>0.28888888888888886</v>
      </c>
      <c r="L19" s="56">
        <f>PRODUCT(H19/E19)</f>
        <v>0.26666666666666666</v>
      </c>
      <c r="M19" s="56">
        <f>PRODUCT(I19/E19)</f>
        <v>2.1333333333333333</v>
      </c>
      <c r="N19" s="57">
        <f>PRODUCT(N15)</f>
        <v>0.43062635848815023</v>
      </c>
      <c r="O19" s="25">
        <f>PRODUCT(O15)</f>
        <v>222.93108191760092</v>
      </c>
      <c r="P19" s="58" t="s">
        <v>34</v>
      </c>
      <c r="Q19" s="59"/>
      <c r="R19" s="59"/>
      <c r="S19" s="60" t="s">
        <v>47</v>
      </c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 t="s">
        <v>35</v>
      </c>
      <c r="AE19" s="61"/>
      <c r="AF19" s="62" t="s">
        <v>48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3" t="s">
        <v>18</v>
      </c>
      <c r="C20" s="64"/>
      <c r="D20" s="65"/>
      <c r="E20" s="32"/>
      <c r="F20" s="32"/>
      <c r="G20" s="32"/>
      <c r="H20" s="32"/>
      <c r="I20" s="32"/>
      <c r="J20" s="1"/>
      <c r="K20" s="56"/>
      <c r="L20" s="56"/>
      <c r="M20" s="56"/>
      <c r="N20" s="41"/>
      <c r="O20" s="25"/>
      <c r="P20" s="66" t="s">
        <v>36</v>
      </c>
      <c r="Q20" s="67"/>
      <c r="R20" s="67"/>
      <c r="S20" s="68" t="s">
        <v>47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 t="s">
        <v>35</v>
      </c>
      <c r="AE20" s="69"/>
      <c r="AF20" s="70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1" t="s">
        <v>19</v>
      </c>
      <c r="C21" s="72"/>
      <c r="D21" s="73"/>
      <c r="E21" s="33">
        <f>PRODUCT(U15)</f>
        <v>12</v>
      </c>
      <c r="F21" s="33">
        <f>PRODUCT(V15)</f>
        <v>0</v>
      </c>
      <c r="G21" s="33">
        <f>PRODUCT(W15)</f>
        <v>4</v>
      </c>
      <c r="H21" s="33">
        <f>PRODUCT(X15)</f>
        <v>5</v>
      </c>
      <c r="I21" s="33">
        <f>PRODUCT(Y15)</f>
        <v>24</v>
      </c>
      <c r="J21" s="1"/>
      <c r="K21" s="74">
        <f>PRODUCT((F21+G21)/E21)</f>
        <v>0.33333333333333331</v>
      </c>
      <c r="L21" s="74">
        <f>PRODUCT(H21/E21)</f>
        <v>0.41666666666666669</v>
      </c>
      <c r="M21" s="74">
        <f>PRODUCT(I21/E21)</f>
        <v>2</v>
      </c>
      <c r="N21" s="75">
        <v>0.25</v>
      </c>
      <c r="O21" s="31">
        <f>PRODUCT(I21/N21)</f>
        <v>96</v>
      </c>
      <c r="P21" s="66" t="s">
        <v>37</v>
      </c>
      <c r="Q21" s="67"/>
      <c r="R21" s="67"/>
      <c r="S21" s="68" t="s">
        <v>47</v>
      </c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9" t="s">
        <v>35</v>
      </c>
      <c r="AE21" s="69"/>
      <c r="AF21" s="70" t="s">
        <v>48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6" t="s">
        <v>20</v>
      </c>
      <c r="C22" s="77"/>
      <c r="D22" s="78"/>
      <c r="E22" s="19">
        <f>SUM(E19:E21)</f>
        <v>57</v>
      </c>
      <c r="F22" s="19">
        <f>SUM(F19:F21)</f>
        <v>2</v>
      </c>
      <c r="G22" s="19">
        <f>SUM(G19:G21)</f>
        <v>15</v>
      </c>
      <c r="H22" s="19">
        <f>SUM(H19:H21)</f>
        <v>17</v>
      </c>
      <c r="I22" s="19">
        <f>SUM(I19:I21)</f>
        <v>120</v>
      </c>
      <c r="J22" s="1"/>
      <c r="K22" s="79">
        <f>PRODUCT((F22+G22)/E22)</f>
        <v>0.2982456140350877</v>
      </c>
      <c r="L22" s="79">
        <f>PRODUCT(H22/E22)</f>
        <v>0.2982456140350877</v>
      </c>
      <c r="M22" s="79">
        <f>PRODUCT(I22/E22)</f>
        <v>2.1052631578947367</v>
      </c>
      <c r="N22" s="42">
        <f>PRODUCT(I22/O22)</f>
        <v>0.37625683667609172</v>
      </c>
      <c r="O22" s="25">
        <f>SUM(O19:O21)</f>
        <v>318.93108191760092</v>
      </c>
      <c r="P22" s="80" t="s">
        <v>38</v>
      </c>
      <c r="Q22" s="81"/>
      <c r="R22" s="81"/>
      <c r="S22" s="82" t="s">
        <v>47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 t="s">
        <v>35</v>
      </c>
      <c r="AE22" s="83"/>
      <c r="AF22" s="84" t="s">
        <v>48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47"/>
      <c r="C23" s="47"/>
      <c r="D23" s="47"/>
      <c r="E23" s="47"/>
      <c r="F23" s="47"/>
      <c r="G23" s="47"/>
      <c r="H23" s="47"/>
      <c r="I23" s="47"/>
      <c r="J23" s="1"/>
      <c r="K23" s="47"/>
      <c r="L23" s="47"/>
      <c r="M23" s="47"/>
      <c r="N23" s="46"/>
      <c r="O23" s="25"/>
      <c r="P23" s="1"/>
      <c r="Q23" s="49"/>
      <c r="R23" s="1"/>
      <c r="S23" s="1"/>
      <c r="T23" s="25"/>
      <c r="U23" s="25"/>
      <c r="V23" s="8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 t="s">
        <v>51</v>
      </c>
      <c r="C24" s="1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49"/>
      <c r="O24" s="25"/>
      <c r="P24" s="1"/>
      <c r="Q24" s="49"/>
      <c r="R24" s="1"/>
      <c r="S24" s="1"/>
      <c r="T24" s="25"/>
      <c r="U24" s="25"/>
      <c r="V24" s="85"/>
      <c r="W24" s="1"/>
      <c r="X24" s="1"/>
      <c r="Y24" s="1"/>
      <c r="Z24" s="1"/>
      <c r="AA24" s="1"/>
      <c r="AB24" s="1"/>
      <c r="AC24" s="1"/>
      <c r="AD24" s="1"/>
      <c r="AE24" s="1"/>
      <c r="AF24" s="50"/>
      <c r="AG24" s="24"/>
      <c r="AH24" s="9"/>
      <c r="AI24" s="9"/>
      <c r="AJ24" s="9"/>
      <c r="AK24" s="9"/>
      <c r="AL24" s="9"/>
    </row>
    <row r="25" spans="1:38" ht="1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s="87" customFormat="1" ht="15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s="87" customFormat="1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87" customFormat="1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6"/>
      <c r="O36" s="25"/>
      <c r="P36" s="1"/>
      <c r="Q36" s="49"/>
      <c r="R36" s="1"/>
      <c r="S36" s="1"/>
      <c r="T36" s="25"/>
      <c r="U36" s="25"/>
      <c r="V36" s="85"/>
      <c r="W36" s="1"/>
      <c r="X36" s="1"/>
      <c r="Y36" s="1"/>
      <c r="Z36" s="1"/>
      <c r="AA36" s="1"/>
      <c r="AB36" s="1"/>
      <c r="AC36" s="1"/>
      <c r="AD36" s="1"/>
      <c r="AE36" s="1"/>
      <c r="AF36" s="50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6"/>
      <c r="O37" s="25"/>
      <c r="P37" s="1"/>
      <c r="Q37" s="49"/>
      <c r="R37" s="1"/>
      <c r="S37" s="1"/>
      <c r="T37" s="25"/>
      <c r="U37" s="25"/>
      <c r="V37" s="85"/>
      <c r="W37" s="85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6"/>
      <c r="O38" s="25"/>
      <c r="P38" s="1"/>
      <c r="Q38" s="49"/>
      <c r="R38" s="1"/>
      <c r="S38" s="1"/>
      <c r="T38" s="25"/>
      <c r="U38" s="25"/>
      <c r="V38" s="85"/>
      <c r="W38" s="1"/>
      <c r="X38" s="1"/>
      <c r="Y38" s="1"/>
      <c r="Z38" s="1"/>
      <c r="AA38" s="1"/>
      <c r="AB38" s="1"/>
      <c r="AC38" s="1"/>
      <c r="AD38" s="1"/>
      <c r="AE38" s="1"/>
      <c r="AF38" s="50"/>
      <c r="AG38" s="9"/>
      <c r="AH38" s="87"/>
      <c r="AI38" s="87"/>
      <c r="AJ38" s="87"/>
      <c r="AK38" s="87"/>
      <c r="AL38" s="87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6"/>
      <c r="N39" s="46"/>
      <c r="O39" s="25"/>
      <c r="P39" s="1"/>
      <c r="Q39" s="49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50"/>
      <c r="AG39" s="9"/>
      <c r="AH39" s="87"/>
      <c r="AI39" s="87"/>
      <c r="AJ39" s="87"/>
      <c r="AK39" s="87"/>
      <c r="AL39" s="87"/>
    </row>
    <row r="40" spans="1:38" ht="15" customHeight="1" x14ac:dyDescent="0.25">
      <c r="A40" s="8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6"/>
      <c r="O40" s="25"/>
      <c r="P40" s="1"/>
      <c r="Q40" s="49"/>
      <c r="R40" s="1"/>
      <c r="S40" s="1"/>
      <c r="T40" s="25"/>
      <c r="U40" s="25"/>
      <c r="V40" s="85"/>
      <c r="W40" s="1"/>
      <c r="X40" s="1"/>
      <c r="Y40" s="1"/>
      <c r="Z40" s="1"/>
      <c r="AA40" s="1"/>
      <c r="AB40" s="1"/>
      <c r="AC40" s="1"/>
      <c r="AD40" s="1"/>
      <c r="AE40" s="1"/>
      <c r="AF40" s="50"/>
      <c r="AG40" s="9"/>
    </row>
    <row r="41" spans="1:38" ht="15" customHeight="1" x14ac:dyDescent="0.25">
      <c r="A41" s="8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6"/>
      <c r="O41" s="25"/>
      <c r="P41" s="1"/>
      <c r="Q41" s="49"/>
      <c r="R41" s="1"/>
      <c r="S41" s="1"/>
      <c r="T41" s="25"/>
      <c r="U41" s="25"/>
      <c r="V41" s="85"/>
      <c r="W41" s="85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6"/>
      <c r="O42" s="25"/>
      <c r="P42" s="1"/>
      <c r="Q42" s="49"/>
      <c r="R42" s="1"/>
      <c r="S42" s="1"/>
      <c r="T42" s="25"/>
      <c r="U42" s="25"/>
      <c r="V42" s="85"/>
      <c r="W42" s="85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9"/>
      <c r="R43" s="1"/>
      <c r="S43" s="1"/>
      <c r="T43" s="25"/>
      <c r="U43" s="25"/>
      <c r="V43" s="85"/>
      <c r="W43" s="85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9"/>
      <c r="R44" s="1"/>
      <c r="S44" s="1"/>
      <c r="T44" s="25"/>
      <c r="U44" s="25"/>
      <c r="V44" s="85"/>
      <c r="W44" s="85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9"/>
      <c r="O45" s="25"/>
      <c r="P45" s="1"/>
      <c r="Q45" s="49"/>
      <c r="R45" s="1"/>
      <c r="S45" s="1"/>
      <c r="T45" s="25"/>
      <c r="U45" s="25"/>
      <c r="V45" s="85"/>
      <c r="W45" s="1"/>
      <c r="X45" s="1"/>
      <c r="Y45" s="1"/>
      <c r="Z45" s="1"/>
      <c r="AA45" s="1"/>
      <c r="AB45" s="1"/>
      <c r="AC45" s="1"/>
      <c r="AD45" s="1"/>
      <c r="AE45" s="1"/>
      <c r="AF45" s="5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9"/>
      <c r="O46" s="25"/>
      <c r="P46" s="1"/>
      <c r="Q46" s="49"/>
      <c r="R46" s="1"/>
      <c r="S46" s="1"/>
      <c r="T46" s="25"/>
      <c r="U46" s="25"/>
      <c r="V46" s="85"/>
      <c r="W46" s="1"/>
      <c r="X46" s="1"/>
      <c r="Y46" s="1"/>
      <c r="Z46" s="1"/>
      <c r="AA46" s="1"/>
      <c r="AB46" s="1"/>
      <c r="AC46" s="1"/>
      <c r="AD46" s="1"/>
      <c r="AE46" s="1"/>
      <c r="AF46" s="5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9"/>
      <c r="O47" s="25"/>
      <c r="P47" s="1"/>
      <c r="Q47" s="49"/>
      <c r="R47" s="1"/>
      <c r="S47" s="1"/>
      <c r="T47" s="25"/>
      <c r="U47" s="25"/>
      <c r="V47" s="85"/>
      <c r="W47" s="1"/>
      <c r="X47" s="1"/>
      <c r="Y47" s="1"/>
      <c r="Z47" s="1"/>
      <c r="AA47" s="1"/>
      <c r="AB47" s="1"/>
      <c r="AC47" s="1"/>
      <c r="AD47" s="1"/>
      <c r="AE47" s="1"/>
      <c r="AF47" s="5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9"/>
      <c r="O48" s="25"/>
      <c r="P48" s="1"/>
      <c r="Q48" s="49"/>
      <c r="R48" s="1"/>
      <c r="S48" s="1"/>
      <c r="T48" s="25"/>
      <c r="U48" s="25"/>
      <c r="V48" s="85"/>
      <c r="W48" s="1"/>
      <c r="X48" s="1"/>
      <c r="Y48" s="1"/>
      <c r="Z48" s="1"/>
      <c r="AA48" s="1"/>
      <c r="AB48" s="1"/>
      <c r="AC48" s="1"/>
      <c r="AD48" s="1"/>
      <c r="AE48" s="1"/>
      <c r="AF48" s="50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9"/>
      <c r="O49" s="25"/>
      <c r="P49" s="1"/>
      <c r="Q49" s="49"/>
      <c r="R49" s="1"/>
      <c r="S49" s="1"/>
      <c r="T49" s="25"/>
      <c r="U49" s="25"/>
      <c r="V49" s="85"/>
      <c r="W49" s="1"/>
      <c r="X49" s="1"/>
      <c r="Y49" s="1"/>
      <c r="Z49" s="1"/>
      <c r="AA49" s="1"/>
      <c r="AB49" s="1"/>
      <c r="AC49" s="1"/>
      <c r="AD49" s="1"/>
      <c r="AE49" s="1"/>
      <c r="AF49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2019-01-25T12:48:08Z</dcterms:modified>
</cp:coreProperties>
</file>