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Y6" i="1"/>
  <c r="I12" i="1" s="1"/>
  <c r="X6" i="1"/>
  <c r="W6" i="1"/>
  <c r="G12" i="1" s="1"/>
  <c r="V6" i="1"/>
  <c r="U6" i="1"/>
  <c r="E12" i="1" s="1"/>
  <c r="T6" i="1"/>
  <c r="S6" i="1"/>
  <c r="R6" i="1"/>
  <c r="Q6" i="1"/>
  <c r="P6" i="1"/>
  <c r="H12" i="1"/>
  <c r="F12" i="1"/>
  <c r="M12" i="1" l="1"/>
  <c r="K12" i="1"/>
  <c r="L12" i="1"/>
  <c r="M6" i="1"/>
  <c r="L6" i="1"/>
  <c r="K6" i="1"/>
  <c r="J6" i="1"/>
  <c r="I6" i="1"/>
  <c r="D7" i="1" s="1"/>
  <c r="H6" i="1"/>
  <c r="G6" i="1"/>
  <c r="F6" i="1"/>
  <c r="F10" i="1"/>
  <c r="F13" i="1" s="1"/>
  <c r="E6" i="1"/>
  <c r="M4" i="1"/>
  <c r="O5" i="1"/>
  <c r="O6" i="1" s="1"/>
  <c r="O10" i="1" s="1"/>
  <c r="O13" i="1" s="1"/>
  <c r="M5" i="1"/>
  <c r="I10" i="1"/>
  <c r="I13" i="1" s="1"/>
  <c r="H10" i="1"/>
  <c r="H13" i="1"/>
  <c r="G10" i="1"/>
  <c r="G13" i="1" s="1"/>
  <c r="E10" i="1"/>
  <c r="E13" i="1" s="1"/>
  <c r="M10" i="1"/>
  <c r="N10" i="1"/>
  <c r="K10" i="1"/>
  <c r="L10" i="1"/>
  <c r="K13" i="1" l="1"/>
  <c r="L13" i="1"/>
  <c r="M13" i="1"/>
</calcChain>
</file>

<file path=xl/sharedStrings.xml><?xml version="1.0" encoding="utf-8"?>
<sst xmlns="http://schemas.openxmlformats.org/spreadsheetml/2006/main" count="100" uniqueCount="72">
  <si>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</si>
  <si>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</si>
  <si>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</si>
  <si>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</si>
  <si>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</si>
  <si>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</si>
  <si>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</si>
  <si>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</si>
  <si>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</si>
  <si>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</si>
  <si>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</si>
  <si>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</si>
  <si>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</si>
  <si>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</si>
  <si>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</si>
  <si>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</si>
  <si>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</si>
  <si>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</si>
  <si>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</si>
  <si>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</si>
  <si>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</si>
  <si>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</si>
  <si>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</si>
  <si>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</si>
  <si>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</si>
  <si>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</si>
  <si>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</si>
  <si>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</si>
  <si>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</si>
  <si>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</si>
  <si>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</si>
  <si>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</si>
  <si>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</si>
  <si>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</si>
  <si>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</si>
  <si>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</si>
  <si>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Katri Lindberg</t>
  </si>
  <si>
    <t>12.</t>
  </si>
  <si>
    <t>Manse PP</t>
  </si>
  <si>
    <t>10.</t>
  </si>
  <si>
    <t>----</t>
  </si>
  <si>
    <t>karsintasarja</t>
  </si>
  <si>
    <t>1972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</si>
  <si>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</si>
  <si>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</si>
  <si>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</si>
  <si>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</si>
  <si>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</si>
  <si>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</si>
  <si>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</si>
  <si>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</si>
  <si>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</si>
  <si>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</si>
  <si>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</si>
  <si>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</si>
  <si>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</si>
  <si>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</si>
  <si>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</si>
  <si>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</si>
  <si>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</si>
  <si>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</si>
  <si>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</si>
  <si>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</si>
  <si>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06.07. 1989  Kemi</t>
  </si>
  <si>
    <t>11-6</t>
  </si>
  <si>
    <t>Terho Heliranta</t>
  </si>
  <si>
    <t>1000</t>
  </si>
  <si>
    <t>3k</t>
  </si>
  <si>
    <t>3/5</t>
  </si>
  <si>
    <t>2/2</t>
  </si>
  <si>
    <t>1/2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</si>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</sst>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5" borderId="3" xfId="0" applyFont="1" applyFill="1" applyBorder="1"/>
    <xf numFmtId="1" fontId="2" fillId="4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1989</v>
      </c>
      <c r="C4" s="27" t="s">
        <v>39</v>
      </c>
      <c r="D4" s="29" t="s">
        <v>38</v>
      </c>
      <c r="E4" s="59">
        <v>10</v>
      </c>
      <c r="F4" s="27">
        <v>0</v>
      </c>
      <c r="G4" s="27">
        <v>1</v>
      </c>
      <c r="H4" s="27">
        <v>2</v>
      </c>
      <c r="I4" s="27">
        <v>20</v>
      </c>
      <c r="J4" s="27">
        <v>12</v>
      </c>
      <c r="K4" s="27">
        <v>4</v>
      </c>
      <c r="L4" s="27">
        <v>3</v>
      </c>
      <c r="M4" s="27">
        <f>PRODUCT(F4+G4)</f>
        <v>1</v>
      </c>
      <c r="N4" s="61" t="s">
        <v>40</v>
      </c>
      <c r="O4" s="37"/>
      <c r="P4" s="27"/>
      <c r="Q4" s="27"/>
      <c r="R4" s="27"/>
      <c r="S4" s="27"/>
      <c r="T4" s="27"/>
      <c r="U4" s="28">
        <v>2</v>
      </c>
      <c r="V4" s="28">
        <v>1</v>
      </c>
      <c r="W4" s="28">
        <v>0</v>
      </c>
      <c r="X4" s="28">
        <v>2</v>
      </c>
      <c r="Y4" s="28">
        <v>6</v>
      </c>
      <c r="Z4" s="27"/>
      <c r="AA4" s="27"/>
      <c r="AB4" s="27"/>
      <c r="AC4" s="27"/>
      <c r="AD4" s="27"/>
      <c r="AE4" s="27"/>
      <c r="AF4" s="62" t="s">
        <v>41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1990</v>
      </c>
      <c r="C5" s="27" t="s">
        <v>37</v>
      </c>
      <c r="D5" s="29" t="s">
        <v>38</v>
      </c>
      <c r="E5" s="59">
        <v>11</v>
      </c>
      <c r="F5" s="27">
        <v>0</v>
      </c>
      <c r="G5" s="27">
        <v>1</v>
      </c>
      <c r="H5" s="27">
        <v>3</v>
      </c>
      <c r="I5" s="27">
        <v>22</v>
      </c>
      <c r="J5" s="27">
        <v>12</v>
      </c>
      <c r="K5" s="27">
        <v>5</v>
      </c>
      <c r="L5" s="27">
        <v>4</v>
      </c>
      <c r="M5" s="27">
        <f>SUM(F5+G5)</f>
        <v>1</v>
      </c>
      <c r="N5" s="60">
        <v>0.43099999999999999</v>
      </c>
      <c r="O5" s="37">
        <f>PRODUCT(I5/N5)</f>
        <v>51.044083526682137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63">
        <f>SUM(E4:E5)</f>
        <v>21</v>
      </c>
      <c r="F6" s="63">
        <f t="shared" ref="F6:M6" si="0">SUM(F4:F5)</f>
        <v>0</v>
      </c>
      <c r="G6" s="63">
        <f t="shared" si="0"/>
        <v>2</v>
      </c>
      <c r="H6" s="63">
        <f t="shared" si="0"/>
        <v>5</v>
      </c>
      <c r="I6" s="63">
        <f t="shared" si="0"/>
        <v>42</v>
      </c>
      <c r="J6" s="63">
        <f t="shared" si="0"/>
        <v>24</v>
      </c>
      <c r="K6" s="63">
        <f t="shared" si="0"/>
        <v>9</v>
      </c>
      <c r="L6" s="63">
        <f t="shared" si="0"/>
        <v>7</v>
      </c>
      <c r="M6" s="63">
        <f t="shared" si="0"/>
        <v>2</v>
      </c>
      <c r="N6" s="31">
        <v>0.43099999999999999</v>
      </c>
      <c r="O6" s="32">
        <f t="shared" ref="O6" si="1">SUM(O5:O5)</f>
        <v>51.044083526682137</v>
      </c>
      <c r="P6" s="63">
        <f t="shared" ref="P6:AE6" si="2">SUM(P4:P5)</f>
        <v>0</v>
      </c>
      <c r="Q6" s="63">
        <f t="shared" si="2"/>
        <v>0</v>
      </c>
      <c r="R6" s="63">
        <f t="shared" si="2"/>
        <v>0</v>
      </c>
      <c r="S6" s="63">
        <f t="shared" si="2"/>
        <v>0</v>
      </c>
      <c r="T6" s="63">
        <f t="shared" si="2"/>
        <v>0</v>
      </c>
      <c r="U6" s="63">
        <f t="shared" si="2"/>
        <v>2</v>
      </c>
      <c r="V6" s="63">
        <f t="shared" si="2"/>
        <v>1</v>
      </c>
      <c r="W6" s="63">
        <f t="shared" si="2"/>
        <v>0</v>
      </c>
      <c r="X6" s="63">
        <f t="shared" si="2"/>
        <v>2</v>
      </c>
      <c r="Y6" s="63">
        <f t="shared" si="2"/>
        <v>6</v>
      </c>
      <c r="Z6" s="63">
        <f t="shared" si="2"/>
        <v>0</v>
      </c>
      <c r="AA6" s="63">
        <f t="shared" si="2"/>
        <v>0</v>
      </c>
      <c r="AB6" s="63">
        <f t="shared" si="2"/>
        <v>0</v>
      </c>
      <c r="AC6" s="63">
        <f t="shared" si="2"/>
        <v>0</v>
      </c>
      <c r="AD6" s="63">
        <f t="shared" si="2"/>
        <v>0</v>
      </c>
      <c r="AE6" s="63">
        <f t="shared" si="2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27.333333333333336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43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21</v>
      </c>
      <c r="F10" s="27">
        <f>PRODUCT(F6)</f>
        <v>0</v>
      </c>
      <c r="G10" s="27">
        <f>PRODUCT(G6)</f>
        <v>2</v>
      </c>
      <c r="H10" s="27">
        <f>PRODUCT(H6)</f>
        <v>5</v>
      </c>
      <c r="I10" s="27">
        <f>PRODUCT(I6)</f>
        <v>42</v>
      </c>
      <c r="J10" s="1"/>
      <c r="K10" s="43">
        <f>PRODUCT((F10+G10)/E10)</f>
        <v>9.5238095238095233E-2</v>
      </c>
      <c r="L10" s="43">
        <f>PRODUCT(H10/E10)</f>
        <v>0.23809523809523808</v>
      </c>
      <c r="M10" s="43">
        <f>PRODUCT(I10/E10)</f>
        <v>2</v>
      </c>
      <c r="N10" s="30">
        <f>PRODUCT(N6)</f>
        <v>0.43099999999999999</v>
      </c>
      <c r="O10" s="25">
        <f>PRODUCT(O6)</f>
        <v>51.044083526682137</v>
      </c>
      <c r="P10" s="66" t="s">
        <v>44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/>
      <c r="AE10" s="69"/>
      <c r="AF10" s="7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1" t="s">
        <v>45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>
        <f>PRODUCT(U6)</f>
        <v>2</v>
      </c>
      <c r="F12" s="28">
        <f t="shared" ref="F12:I12" si="3">PRODUCT(V6)</f>
        <v>1</v>
      </c>
      <c r="G12" s="28">
        <f t="shared" si="3"/>
        <v>0</v>
      </c>
      <c r="H12" s="28">
        <f t="shared" si="3"/>
        <v>2</v>
      </c>
      <c r="I12" s="28">
        <f t="shared" si="3"/>
        <v>6</v>
      </c>
      <c r="J12" s="1"/>
      <c r="K12" s="50">
        <f>PRODUCT((F12+G12)/E12)</f>
        <v>0.5</v>
      </c>
      <c r="L12" s="50">
        <f>PRODUCT(H12/E12)</f>
        <v>1</v>
      </c>
      <c r="M12" s="50">
        <f>PRODUCT(I12/E12)</f>
        <v>3</v>
      </c>
      <c r="N12" s="51"/>
      <c r="O12" s="25"/>
      <c r="P12" s="71" t="s">
        <v>46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4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23</v>
      </c>
      <c r="F13" s="19">
        <f>SUM(F10:F12)</f>
        <v>1</v>
      </c>
      <c r="G13" s="19">
        <f>SUM(G10:G12)</f>
        <v>2</v>
      </c>
      <c r="H13" s="19">
        <f>SUM(H10:H12)</f>
        <v>7</v>
      </c>
      <c r="I13" s="19">
        <f>SUM(I10:I12)</f>
        <v>48</v>
      </c>
      <c r="J13" s="1"/>
      <c r="K13" s="55">
        <f>PRODUCT((F13+G13)/E13)</f>
        <v>0.13043478260869565</v>
      </c>
      <c r="L13" s="55">
        <f>PRODUCT(H13/E13)</f>
        <v>0.30434782608695654</v>
      </c>
      <c r="M13" s="55">
        <f>PRODUCT(I13/E13)</f>
        <v>2.0869565217391304</v>
      </c>
      <c r="N13" s="31">
        <v>0.43099999999999999</v>
      </c>
      <c r="O13" s="25">
        <f>SUM(O10:O12)</f>
        <v>51.044083526682137</v>
      </c>
      <c r="P13" s="76" t="s">
        <v>47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/>
      <c r="AE13" s="79"/>
      <c r="AF13" s="8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58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37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81" t="s">
        <v>48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36</v>
      </c>
      <c r="C2" s="4" t="s">
        <v>42</v>
      </c>
      <c r="D2" s="12"/>
      <c r="E2" s="12"/>
      <c r="F2" s="86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5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49</v>
      </c>
      <c r="C3" s="23" t="s">
        <v>50</v>
      </c>
      <c r="D3" s="89" t="s">
        <v>51</v>
      </c>
      <c r="E3" s="90" t="s">
        <v>1</v>
      </c>
      <c r="F3" s="25"/>
      <c r="G3" s="91" t="s">
        <v>52</v>
      </c>
      <c r="H3" s="92" t="s">
        <v>53</v>
      </c>
      <c r="I3" s="92" t="s">
        <v>31</v>
      </c>
      <c r="J3" s="18" t="s">
        <v>54</v>
      </c>
      <c r="K3" s="93" t="s">
        <v>55</v>
      </c>
      <c r="L3" s="93" t="s">
        <v>56</v>
      </c>
      <c r="M3" s="91" t="s">
        <v>57</v>
      </c>
      <c r="N3" s="91" t="s">
        <v>30</v>
      </c>
      <c r="O3" s="92" t="s">
        <v>58</v>
      </c>
      <c r="P3" s="91" t="s">
        <v>53</v>
      </c>
      <c r="Q3" s="91" t="s">
        <v>3</v>
      </c>
      <c r="R3" s="91">
        <v>1</v>
      </c>
      <c r="S3" s="91">
        <v>2</v>
      </c>
      <c r="T3" s="91">
        <v>3</v>
      </c>
      <c r="U3" s="91" t="s">
        <v>59</v>
      </c>
      <c r="V3" s="18" t="s">
        <v>21</v>
      </c>
      <c r="W3" s="17" t="s">
        <v>60</v>
      </c>
      <c r="X3" s="17" t="s">
        <v>61</v>
      </c>
      <c r="Y3" s="85"/>
      <c r="Z3" s="85"/>
      <c r="AA3" s="85"/>
      <c r="AB3" s="85"/>
      <c r="AC3" s="85"/>
      <c r="AD3" s="85"/>
    </row>
    <row r="4" spans="1:30" x14ac:dyDescent="0.25">
      <c r="A4" s="9"/>
      <c r="B4" s="110" t="s">
        <v>63</v>
      </c>
      <c r="C4" s="111" t="s">
        <v>64</v>
      </c>
      <c r="D4" s="94" t="s">
        <v>62</v>
      </c>
      <c r="E4" s="112" t="s">
        <v>38</v>
      </c>
      <c r="F4" s="113"/>
      <c r="G4" s="95"/>
      <c r="H4" s="114"/>
      <c r="I4" s="95">
        <v>1</v>
      </c>
      <c r="J4" s="115" t="s">
        <v>67</v>
      </c>
      <c r="K4" s="115">
        <v>9</v>
      </c>
      <c r="L4" s="115"/>
      <c r="M4" s="115">
        <v>1</v>
      </c>
      <c r="N4" s="95"/>
      <c r="O4" s="114"/>
      <c r="P4" s="95"/>
      <c r="Q4" s="116" t="s">
        <v>68</v>
      </c>
      <c r="R4" s="116" t="s">
        <v>69</v>
      </c>
      <c r="S4" s="116" t="s">
        <v>70</v>
      </c>
      <c r="T4" s="116"/>
      <c r="U4" s="116" t="s">
        <v>71</v>
      </c>
      <c r="V4" s="117">
        <v>0.6</v>
      </c>
      <c r="W4" s="118" t="s">
        <v>65</v>
      </c>
      <c r="X4" s="95" t="s">
        <v>66</v>
      </c>
      <c r="Y4" s="85"/>
      <c r="Z4" s="85"/>
      <c r="AA4" s="85"/>
      <c r="AB4" s="85"/>
      <c r="AC4" s="85"/>
      <c r="AD4" s="85"/>
    </row>
    <row r="5" spans="1:30" x14ac:dyDescent="0.25">
      <c r="A5" s="24"/>
      <c r="B5" s="103"/>
      <c r="C5" s="104"/>
      <c r="D5" s="105"/>
      <c r="E5" s="106"/>
      <c r="F5" s="107"/>
      <c r="G5" s="104"/>
      <c r="H5" s="104"/>
      <c r="I5" s="104"/>
      <c r="J5" s="108"/>
      <c r="K5" s="108"/>
      <c r="L5" s="108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5"/>
      <c r="X5" s="109"/>
      <c r="Y5" s="85"/>
      <c r="Z5" s="85"/>
      <c r="AA5" s="85"/>
      <c r="AB5" s="85"/>
      <c r="AC5" s="85"/>
      <c r="AD5" s="85"/>
    </row>
    <row r="6" spans="1:30" x14ac:dyDescent="0.25">
      <c r="A6" s="24"/>
      <c r="B6" s="96"/>
      <c r="C6" s="1"/>
      <c r="D6" s="96"/>
      <c r="E6" s="9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85"/>
      <c r="Z6" s="85"/>
      <c r="AA6" s="85"/>
      <c r="AB6" s="85"/>
      <c r="AC6" s="85"/>
      <c r="AD6" s="85"/>
    </row>
    <row r="7" spans="1:30" x14ac:dyDescent="0.25">
      <c r="A7" s="24"/>
      <c r="B7" s="96"/>
      <c r="C7" s="1"/>
      <c r="D7" s="96"/>
      <c r="E7" s="9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96"/>
      <c r="C8" s="1"/>
      <c r="D8" s="96"/>
      <c r="E8" s="9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96"/>
      <c r="C9" s="1"/>
      <c r="D9" s="96"/>
      <c r="E9" s="9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96"/>
      <c r="C10" s="1"/>
      <c r="D10" s="96"/>
      <c r="E10" s="9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96"/>
      <c r="C11" s="1"/>
      <c r="D11" s="96"/>
      <c r="E11" s="9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96"/>
      <c r="C12" s="1"/>
      <c r="D12" s="96"/>
      <c r="E12" s="9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96"/>
      <c r="C13" s="1"/>
      <c r="D13" s="96"/>
      <c r="E13" s="9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96"/>
      <c r="C14" s="1"/>
      <c r="D14" s="96"/>
      <c r="E14" s="9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96"/>
      <c r="C15" s="1"/>
      <c r="D15" s="96"/>
      <c r="E15" s="9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96"/>
      <c r="C16" s="1"/>
      <c r="D16" s="96"/>
      <c r="E16" s="9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96"/>
      <c r="C17" s="1"/>
      <c r="D17" s="96"/>
      <c r="E17" s="9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96"/>
      <c r="C18" s="1"/>
      <c r="D18" s="96"/>
      <c r="E18" s="9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96"/>
      <c r="C19" s="1"/>
      <c r="D19" s="96"/>
      <c r="E19" s="9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96"/>
      <c r="C20" s="1"/>
      <c r="D20" s="96"/>
      <c r="E20" s="9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96"/>
      <c r="C21" s="1"/>
      <c r="D21" s="96"/>
      <c r="E21" s="9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96"/>
      <c r="C22" s="1"/>
      <c r="D22" s="96"/>
      <c r="E22" s="9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96"/>
      <c r="C23" s="1"/>
      <c r="D23" s="96"/>
      <c r="E23" s="9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96"/>
      <c r="C24" s="1"/>
      <c r="D24" s="96"/>
      <c r="E24" s="9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96"/>
      <c r="C25" s="1"/>
      <c r="D25" s="96"/>
      <c r="E25" s="9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96"/>
      <c r="C26" s="1"/>
      <c r="D26" s="96"/>
      <c r="E26" s="9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96"/>
      <c r="C27" s="1"/>
      <c r="D27" s="96"/>
      <c r="E27" s="9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96"/>
      <c r="C28" s="1"/>
      <c r="D28" s="96"/>
      <c r="E28" s="9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96"/>
      <c r="C29" s="1"/>
      <c r="D29" s="96"/>
      <c r="E29" s="9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96"/>
      <c r="C30" s="1"/>
      <c r="D30" s="96"/>
      <c r="E30" s="9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96"/>
      <c r="C31" s="1"/>
      <c r="D31" s="96"/>
      <c r="E31" s="9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96"/>
      <c r="C32" s="1"/>
      <c r="D32" s="96"/>
      <c r="E32" s="9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96"/>
      <c r="C33" s="1"/>
      <c r="D33" s="96"/>
      <c r="E33" s="9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96"/>
      <c r="C34" s="1"/>
      <c r="D34" s="96"/>
      <c r="E34" s="9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5"/>
      <c r="Z34" s="85"/>
      <c r="AA34" s="85"/>
      <c r="AB34" s="85"/>
      <c r="AC34" s="85"/>
      <c r="AD3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2019-01-25T13:18:31Z</dcterms:modified>
</cp:coreProperties>
</file>