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L18" i="1" l="1"/>
  <c r="K18" i="1"/>
  <c r="AE12" i="1" l="1"/>
  <c r="AD12" i="1"/>
  <c r="AC12" i="1"/>
  <c r="AB12" i="1"/>
  <c r="AA12" i="1"/>
  <c r="Z12" i="1"/>
  <c r="D13" i="1" s="1"/>
  <c r="X12" i="1"/>
  <c r="W12" i="1"/>
  <c r="V12" i="1"/>
  <c r="U12" i="1"/>
  <c r="S12" i="1"/>
  <c r="H17" i="1"/>
  <c r="L17" i="1" s="1"/>
  <c r="R12" i="1"/>
  <c r="G17" i="1"/>
  <c r="Q12" i="1"/>
  <c r="F17" i="1"/>
  <c r="P12" i="1"/>
  <c r="E17" i="1"/>
  <c r="H12" i="1"/>
  <c r="H16" i="1"/>
  <c r="H19" i="1" s="1"/>
  <c r="G12" i="1"/>
  <c r="G16" i="1"/>
  <c r="F12" i="1"/>
  <c r="F16" i="1" s="1"/>
  <c r="E12" i="1"/>
  <c r="E16" i="1" s="1"/>
  <c r="K17" i="1"/>
  <c r="E19" i="1" l="1"/>
  <c r="G19" i="1"/>
  <c r="L19" i="1"/>
  <c r="F19" i="1"/>
  <c r="K16" i="1"/>
  <c r="L16" i="1"/>
  <c r="K19" i="1" l="1"/>
</calcChain>
</file>

<file path=xl/sharedStrings.xml><?xml version="1.0" encoding="utf-8"?>
<sst xmlns="http://schemas.openxmlformats.org/spreadsheetml/2006/main" count="132" uniqueCount="93">
  <si>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</si>
  <si>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</si>
  <si>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</si>
  <si>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</si>
  <si>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</si>
  <si>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</si>
  <si>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</si>
  <si>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</si>
  <si>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</si>
  <si>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</si>
  <si>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</si>
  <si>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</si>
  <si>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</si>
  <si>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</si>
  <si>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</si>
  <si>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</si>
  <si>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</si>
  <si>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</si>
  <si>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</si>
  <si>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</si>
  <si>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</si>
  <si>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</si>
  <si>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</si>
  <si>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</si>
  <si>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</si>
  <si>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</si>
  <si>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</si>
  <si>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</si>
  <si>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</si>
  <si>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</si>
  <si>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</si>
  <si>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</si>
  <si>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</si>
  <si>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Marja-Leena Liljamo</t>
  </si>
  <si>
    <t>9.</t>
  </si>
  <si>
    <t>Virkiä</t>
  </si>
  <si>
    <t>10.</t>
  </si>
  <si>
    <t>uusinta, karsinta</t>
  </si>
  <si>
    <t>6.</t>
  </si>
  <si>
    <t>3.</t>
  </si>
  <si>
    <t>8.</t>
  </si>
  <si>
    <t>SMJ</t>
  </si>
  <si>
    <t>loppusarja</t>
  </si>
  <si>
    <t>2.</t>
  </si>
  <si>
    <t>1.</t>
  </si>
  <si>
    <t>MESTARUUSSARJA</t>
  </si>
  <si>
    <t>URA SM-SARJASSA</t>
  </si>
  <si>
    <t>Virkiä = Lapuan Virkiä  (1907)</t>
  </si>
  <si>
    <t>SMJ = Seinäjoen Maila-Jussit  (1932)</t>
  </si>
  <si>
    <t>ENSIMMÄISET</t>
  </si>
  <si>
    <t>Ottelu</t>
  </si>
  <si>
    <t>1. ottelu</t>
  </si>
  <si>
    <t>Lyöty juoksu</t>
  </si>
  <si>
    <t>3. ottelu</t>
  </si>
  <si>
    <t>Tuotu juoksu</t>
  </si>
  <si>
    <t>Kunnari</t>
  </si>
  <si>
    <t>14.06. 1970  LäPa - Virkiä  16-4</t>
  </si>
  <si>
    <t>16.08. 1970  Roihu - Virkiä  8-7</t>
  </si>
  <si>
    <t>7. ottelu</t>
  </si>
  <si>
    <t>01.08. 1971  Virkiä - Kiri  10-15</t>
  </si>
  <si>
    <t>19.08. 1973  Lippo - Virkiä  11-5</t>
  </si>
  <si>
    <t>24. ottelu</t>
  </si>
  <si>
    <t>26.7.1956</t>
  </si>
  <si>
    <t xml:space="preserve">  13 v 10 kk 19 pv</t>
  </si>
  <si>
    <t xml:space="preserve">  14 v   0 kk 21 pv</t>
  </si>
  <si>
    <t xml:space="preserve">  15 v   0 kk   6 pv</t>
  </si>
  <si>
    <t xml:space="preserve">  17 v   0 kk 23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</si>
  <si>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</si>
  <si>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</si>
  <si>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</si>
  <si>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</si>
  <si>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</si>
  <si>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</si>
  <si>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</si>
  <si>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</si>
  <si>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</si>
  <si>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</si>
  <si>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</si>
  <si>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</si>
  <si>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</si>
  <si>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27.08. 1975  Hyvinkää</t>
  </si>
  <si>
    <t xml:space="preserve">  6-7</t>
  </si>
  <si>
    <t>Pohjoinen</t>
  </si>
  <si>
    <t>3p</t>
  </si>
  <si>
    <t>Raimo Piuva</t>
  </si>
  <si>
    <t>08.08. 1976  Kannus</t>
  </si>
  <si>
    <t xml:space="preserve">  8-3</t>
  </si>
  <si>
    <t>Länsi</t>
  </si>
  <si>
    <t>Paavo Lakaniemi</t>
  </si>
  <si>
    <t>600</t>
  </si>
  <si>
    <t>19 v  1 kk  1 pv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</si>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</sst>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5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62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1" t="s">
        <v>35</v>
      </c>
      <c r="E4" s="27">
        <v>3</v>
      </c>
      <c r="F4" s="27">
        <v>0</v>
      </c>
      <c r="G4" s="27">
        <v>0</v>
      </c>
      <c r="H4" s="27">
        <v>1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36</v>
      </c>
      <c r="D5" s="61" t="s">
        <v>35</v>
      </c>
      <c r="E5" s="27">
        <v>5</v>
      </c>
      <c r="F5" s="27">
        <v>0</v>
      </c>
      <c r="G5" s="27">
        <v>1</v>
      </c>
      <c r="H5" s="27">
        <v>2</v>
      </c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>
        <v>3</v>
      </c>
      <c r="V5" s="28">
        <v>0</v>
      </c>
      <c r="W5" s="28">
        <v>2</v>
      </c>
      <c r="X5" s="28">
        <v>8</v>
      </c>
      <c r="Y5" s="28"/>
      <c r="Z5" s="27"/>
      <c r="AA5" s="27"/>
      <c r="AB5" s="27"/>
      <c r="AC5" s="27"/>
      <c r="AD5" s="27"/>
      <c r="AE5" s="27"/>
      <c r="AF5" s="63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1972</v>
      </c>
      <c r="C6" s="27" t="s">
        <v>38</v>
      </c>
      <c r="D6" s="61" t="s">
        <v>35</v>
      </c>
      <c r="E6" s="27">
        <v>9</v>
      </c>
      <c r="F6" s="27">
        <v>0</v>
      </c>
      <c r="G6" s="27">
        <v>5</v>
      </c>
      <c r="H6" s="27">
        <v>13</v>
      </c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1973</v>
      </c>
      <c r="C7" s="27" t="s">
        <v>39</v>
      </c>
      <c r="D7" s="29" t="s">
        <v>35</v>
      </c>
      <c r="E7" s="27">
        <v>4</v>
      </c>
      <c r="F7" s="27">
        <v>1</v>
      </c>
      <c r="G7" s="27">
        <v>0</v>
      </c>
      <c r="H7" s="27">
        <v>4</v>
      </c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1974</v>
      </c>
      <c r="C8" s="27" t="s">
        <v>40</v>
      </c>
      <c r="D8" s="61" t="s">
        <v>35</v>
      </c>
      <c r="E8" s="27">
        <v>14</v>
      </c>
      <c r="F8" s="27">
        <v>0</v>
      </c>
      <c r="G8" s="27">
        <v>7</v>
      </c>
      <c r="H8" s="27">
        <v>4</v>
      </c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1975</v>
      </c>
      <c r="C9" s="27" t="s">
        <v>39</v>
      </c>
      <c r="D9" s="61" t="s">
        <v>41</v>
      </c>
      <c r="E9" s="27">
        <v>10</v>
      </c>
      <c r="F9" s="27">
        <v>0</v>
      </c>
      <c r="G9" s="27">
        <v>8</v>
      </c>
      <c r="H9" s="27">
        <v>12</v>
      </c>
      <c r="I9" s="62"/>
      <c r="J9" s="62"/>
      <c r="K9" s="62"/>
      <c r="L9" s="62"/>
      <c r="M9" s="62"/>
      <c r="N9" s="62"/>
      <c r="O9" s="37"/>
      <c r="P9" s="27">
        <v>3</v>
      </c>
      <c r="Q9" s="27">
        <v>0</v>
      </c>
      <c r="R9" s="27">
        <v>1</v>
      </c>
      <c r="S9" s="27">
        <v>1</v>
      </c>
      <c r="T9" s="27"/>
      <c r="U9" s="28"/>
      <c r="V9" s="28"/>
      <c r="W9" s="28"/>
      <c r="X9" s="28"/>
      <c r="Y9" s="28"/>
      <c r="Z9" s="27">
        <v>1</v>
      </c>
      <c r="AA9" s="27"/>
      <c r="AB9" s="27"/>
      <c r="AC9" s="27"/>
      <c r="AD9" s="27"/>
      <c r="AE9" s="27">
        <v>1</v>
      </c>
      <c r="AF9" s="17" t="s">
        <v>42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1976</v>
      </c>
      <c r="C10" s="27" t="s">
        <v>43</v>
      </c>
      <c r="D10" s="61" t="s">
        <v>41</v>
      </c>
      <c r="E10" s="27">
        <v>10</v>
      </c>
      <c r="F10" s="27">
        <v>0</v>
      </c>
      <c r="G10" s="27">
        <v>8</v>
      </c>
      <c r="H10" s="27">
        <v>9</v>
      </c>
      <c r="I10" s="62"/>
      <c r="J10" s="62"/>
      <c r="K10" s="62"/>
      <c r="L10" s="62"/>
      <c r="M10" s="62"/>
      <c r="N10" s="62"/>
      <c r="O10" s="37"/>
      <c r="P10" s="27">
        <v>6</v>
      </c>
      <c r="Q10" s="27">
        <v>1</v>
      </c>
      <c r="R10" s="27">
        <v>7</v>
      </c>
      <c r="S10" s="27">
        <v>6</v>
      </c>
      <c r="T10" s="27"/>
      <c r="U10" s="28"/>
      <c r="V10" s="28"/>
      <c r="W10" s="28"/>
      <c r="X10" s="28"/>
      <c r="Y10" s="28"/>
      <c r="Z10" s="27">
        <v>1</v>
      </c>
      <c r="AA10" s="27"/>
      <c r="AB10" s="27"/>
      <c r="AC10" s="27"/>
      <c r="AD10" s="27">
        <v>1</v>
      </c>
      <c r="AE10" s="27"/>
      <c r="AF10" s="17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1977</v>
      </c>
      <c r="C11" s="27" t="s">
        <v>44</v>
      </c>
      <c r="D11" s="29" t="s">
        <v>41</v>
      </c>
      <c r="E11" s="27">
        <v>10</v>
      </c>
      <c r="F11" s="27">
        <v>0</v>
      </c>
      <c r="G11" s="27">
        <v>12</v>
      </c>
      <c r="H11" s="27">
        <v>20</v>
      </c>
      <c r="I11" s="62"/>
      <c r="J11" s="62"/>
      <c r="K11" s="62"/>
      <c r="L11" s="62"/>
      <c r="M11" s="62"/>
      <c r="N11" s="62"/>
      <c r="O11" s="37"/>
      <c r="P11" s="27">
        <v>6</v>
      </c>
      <c r="Q11" s="27">
        <v>1</v>
      </c>
      <c r="R11" s="27">
        <v>4</v>
      </c>
      <c r="S11" s="27">
        <v>8</v>
      </c>
      <c r="T11" s="27"/>
      <c r="U11" s="28"/>
      <c r="V11" s="28"/>
      <c r="W11" s="28"/>
      <c r="X11" s="28"/>
      <c r="Y11" s="28"/>
      <c r="Z11" s="27"/>
      <c r="AA11" s="27"/>
      <c r="AB11" s="27"/>
      <c r="AC11" s="27">
        <v>1</v>
      </c>
      <c r="AD11" s="27"/>
      <c r="AE11" s="27"/>
      <c r="AF11" s="17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65</v>
      </c>
      <c r="F12" s="19">
        <f>SUM(F4:F11)</f>
        <v>1</v>
      </c>
      <c r="G12" s="19">
        <f>SUM(G4:G11)</f>
        <v>41</v>
      </c>
      <c r="H12" s="19">
        <f>SUM(H4:H11)</f>
        <v>65</v>
      </c>
      <c r="I12" s="19"/>
      <c r="J12" s="19"/>
      <c r="K12" s="19"/>
      <c r="L12" s="19"/>
      <c r="M12" s="19"/>
      <c r="N12" s="31"/>
      <c r="O12" s="32"/>
      <c r="P12" s="19">
        <f>SUM(P4:P11)</f>
        <v>15</v>
      </c>
      <c r="Q12" s="19">
        <f>SUM(Q4:Q11)</f>
        <v>2</v>
      </c>
      <c r="R12" s="19">
        <f>SUM(R4:R11)</f>
        <v>12</v>
      </c>
      <c r="S12" s="19">
        <f>SUM(S4:S11)</f>
        <v>15</v>
      </c>
      <c r="T12" s="19"/>
      <c r="U12" s="19">
        <f>SUM(U4:U11)</f>
        <v>3</v>
      </c>
      <c r="V12" s="19">
        <f>SUM(V4:V11)</f>
        <v>0</v>
      </c>
      <c r="W12" s="19">
        <f>SUM(W4:W11)</f>
        <v>2</v>
      </c>
      <c r="X12" s="19">
        <f>SUM(X4:X11)</f>
        <v>8</v>
      </c>
      <c r="Y12" s="19"/>
      <c r="Z12" s="19">
        <f t="shared" ref="Z12:AE12" si="0">SUM(Z4:Z11)</f>
        <v>2</v>
      </c>
      <c r="AA12" s="19">
        <f t="shared" si="0"/>
        <v>0</v>
      </c>
      <c r="AB12" s="19">
        <f t="shared" si="0"/>
        <v>0</v>
      </c>
      <c r="AC12" s="19">
        <f t="shared" si="0"/>
        <v>1</v>
      </c>
      <c r="AD12" s="19">
        <f t="shared" si="0"/>
        <v>1</v>
      </c>
      <c r="AE12" s="19">
        <f t="shared" si="0"/>
        <v>2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</f>
        <v>325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46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49</v>
      </c>
      <c r="Q15" s="13"/>
      <c r="R15" s="13"/>
      <c r="S15" s="13"/>
      <c r="T15" s="65"/>
      <c r="U15" s="65"/>
      <c r="V15" s="65"/>
      <c r="W15" s="65"/>
      <c r="X15" s="65"/>
      <c r="Y15" s="13"/>
      <c r="Z15" s="13"/>
      <c r="AA15" s="13"/>
      <c r="AB15" s="13"/>
      <c r="AC15" s="13"/>
      <c r="AD15" s="13"/>
      <c r="AE15" s="13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65</v>
      </c>
      <c r="F16" s="27">
        <f>PRODUCT(F12)</f>
        <v>1</v>
      </c>
      <c r="G16" s="27">
        <f>PRODUCT(G12)</f>
        <v>41</v>
      </c>
      <c r="H16" s="27">
        <f>PRODUCT(H12)</f>
        <v>65</v>
      </c>
      <c r="I16" s="27"/>
      <c r="J16" s="1"/>
      <c r="K16" s="43">
        <f>PRODUCT((F16+G16)/E16)</f>
        <v>0.64615384615384619</v>
      </c>
      <c r="L16" s="43">
        <f>PRODUCT(H16/E16)</f>
        <v>1</v>
      </c>
      <c r="M16" s="43"/>
      <c r="N16" s="30"/>
      <c r="O16" s="25"/>
      <c r="P16" s="67" t="s">
        <v>50</v>
      </c>
      <c r="Q16" s="68"/>
      <c r="R16" s="68"/>
      <c r="S16" s="69" t="s">
        <v>56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0" t="s">
        <v>51</v>
      </c>
      <c r="AE16" s="70"/>
      <c r="AF16" s="79" t="s">
        <v>63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>
        <f>PRODUCT(P12)</f>
        <v>15</v>
      </c>
      <c r="F17" s="27">
        <f>PRODUCT(Q12)</f>
        <v>2</v>
      </c>
      <c r="G17" s="27">
        <f>PRODUCT(R12)</f>
        <v>12</v>
      </c>
      <c r="H17" s="27">
        <f>PRODUCT(S12)</f>
        <v>15</v>
      </c>
      <c r="I17" s="27"/>
      <c r="J17" s="1"/>
      <c r="K17" s="43">
        <f>PRODUCT((F17+G17)/E17)</f>
        <v>0.93333333333333335</v>
      </c>
      <c r="L17" s="43">
        <f>PRODUCT(H17/E17)</f>
        <v>1</v>
      </c>
      <c r="M17" s="43"/>
      <c r="N17" s="30"/>
      <c r="O17" s="25"/>
      <c r="P17" s="71" t="s">
        <v>52</v>
      </c>
      <c r="Q17" s="72"/>
      <c r="R17" s="72"/>
      <c r="S17" s="73" t="s">
        <v>59</v>
      </c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4" t="s">
        <v>58</v>
      </c>
      <c r="AE17" s="74"/>
      <c r="AF17" s="80" t="s">
        <v>65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>
        <v>3</v>
      </c>
      <c r="F18" s="28">
        <v>0</v>
      </c>
      <c r="G18" s="28">
        <v>2</v>
      </c>
      <c r="H18" s="28">
        <v>8</v>
      </c>
      <c r="I18" s="28"/>
      <c r="J18" s="1"/>
      <c r="K18" s="50">
        <f>PRODUCT((F18+G18)/E18)</f>
        <v>0.66666666666666663</v>
      </c>
      <c r="L18" s="50">
        <f>PRODUCT(H18/E18)</f>
        <v>2.6666666666666665</v>
      </c>
      <c r="M18" s="50"/>
      <c r="N18" s="51"/>
      <c r="O18" s="25"/>
      <c r="P18" s="71" t="s">
        <v>54</v>
      </c>
      <c r="Q18" s="72"/>
      <c r="R18" s="72"/>
      <c r="S18" s="73" t="s">
        <v>57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53</v>
      </c>
      <c r="AE18" s="74"/>
      <c r="AF18" s="80" t="s">
        <v>64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83</v>
      </c>
      <c r="F19" s="19">
        <f>SUM(F16:F18)</f>
        <v>3</v>
      </c>
      <c r="G19" s="19">
        <f>SUM(G16:G18)</f>
        <v>55</v>
      </c>
      <c r="H19" s="19">
        <f>SUM(H16:H18)</f>
        <v>88</v>
      </c>
      <c r="I19" s="19"/>
      <c r="J19" s="1"/>
      <c r="K19" s="55">
        <f>PRODUCT((F19+G19)/E19)</f>
        <v>0.6987951807228916</v>
      </c>
      <c r="L19" s="55">
        <f>PRODUCT(H19/E19)</f>
        <v>1.0602409638554218</v>
      </c>
      <c r="M19" s="55"/>
      <c r="N19" s="31"/>
      <c r="O19" s="25"/>
      <c r="P19" s="75" t="s">
        <v>55</v>
      </c>
      <c r="Q19" s="76"/>
      <c r="R19" s="76"/>
      <c r="S19" s="77" t="s">
        <v>60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 t="s">
        <v>61</v>
      </c>
      <c r="AE19" s="78"/>
      <c r="AF19" s="81" t="s">
        <v>66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31</v>
      </c>
      <c r="C21" s="1"/>
      <c r="D21" s="64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17.5703125" style="124" customWidth="1"/>
    <col min="4" max="4" width="10.5703125" style="125" customWidth="1"/>
    <col min="5" max="5" width="10.28515625" style="125" customWidth="1"/>
    <col min="6" max="6" width="0.7109375" style="37" customWidth="1"/>
    <col min="7" max="11" width="4.7109375" style="124" customWidth="1"/>
    <col min="12" max="12" width="6.28515625" style="124" customWidth="1"/>
    <col min="13" max="16" width="4.7109375" style="124" customWidth="1"/>
    <col min="17" max="21" width="6.7109375" style="124" customWidth="1"/>
    <col min="22" max="22" width="11" style="124" customWidth="1"/>
    <col min="23" max="23" width="24.140625" style="125" customWidth="1"/>
    <col min="24" max="24" width="9.42578125" style="124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8" t="s">
        <v>92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33</v>
      </c>
      <c r="C2" s="4" t="s">
        <v>62</v>
      </c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6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91</v>
      </c>
      <c r="C3" s="23" t="s">
        <v>67</v>
      </c>
      <c r="D3" s="89" t="s">
        <v>68</v>
      </c>
      <c r="E3" s="90" t="s">
        <v>1</v>
      </c>
      <c r="F3" s="25"/>
      <c r="G3" s="91" t="s">
        <v>69</v>
      </c>
      <c r="H3" s="92" t="s">
        <v>70</v>
      </c>
      <c r="I3" s="92" t="s">
        <v>28</v>
      </c>
      <c r="J3" s="18" t="s">
        <v>71</v>
      </c>
      <c r="K3" s="93" t="s">
        <v>72</v>
      </c>
      <c r="L3" s="93" t="s">
        <v>73</v>
      </c>
      <c r="M3" s="91" t="s">
        <v>74</v>
      </c>
      <c r="N3" s="91" t="s">
        <v>27</v>
      </c>
      <c r="O3" s="92" t="s">
        <v>75</v>
      </c>
      <c r="P3" s="91" t="s">
        <v>70</v>
      </c>
      <c r="Q3" s="91" t="s">
        <v>3</v>
      </c>
      <c r="R3" s="91">
        <v>1</v>
      </c>
      <c r="S3" s="91">
        <v>2</v>
      </c>
      <c r="T3" s="91">
        <v>3</v>
      </c>
      <c r="U3" s="91" t="s">
        <v>76</v>
      </c>
      <c r="V3" s="18" t="s">
        <v>19</v>
      </c>
      <c r="W3" s="17" t="s">
        <v>77</v>
      </c>
      <c r="X3" s="17" t="s">
        <v>78</v>
      </c>
      <c r="Y3" s="85"/>
      <c r="Z3" s="85"/>
      <c r="AA3" s="85"/>
      <c r="AB3" s="85"/>
      <c r="AC3" s="85"/>
      <c r="AD3" s="85"/>
    </row>
    <row r="4" spans="1:30" x14ac:dyDescent="0.25">
      <c r="A4" s="127"/>
      <c r="B4" s="128" t="s">
        <v>80</v>
      </c>
      <c r="C4" s="95" t="s">
        <v>81</v>
      </c>
      <c r="D4" s="94" t="s">
        <v>82</v>
      </c>
      <c r="E4" s="96" t="s">
        <v>41</v>
      </c>
      <c r="F4" s="25"/>
      <c r="G4" s="97"/>
      <c r="H4" s="98"/>
      <c r="I4" s="97">
        <v>1</v>
      </c>
      <c r="J4" s="99" t="s">
        <v>83</v>
      </c>
      <c r="K4" s="99"/>
      <c r="L4" s="99"/>
      <c r="M4" s="99">
        <v>1</v>
      </c>
      <c r="N4" s="97"/>
      <c r="O4" s="98"/>
      <c r="P4" s="97"/>
      <c r="Q4" s="98"/>
      <c r="R4" s="98"/>
      <c r="S4" s="98"/>
      <c r="T4" s="98"/>
      <c r="U4" s="98"/>
      <c r="V4" s="100"/>
      <c r="W4" s="95" t="s">
        <v>84</v>
      </c>
      <c r="X4" s="101"/>
      <c r="Y4" s="85"/>
      <c r="Z4" s="85"/>
      <c r="AA4" s="85"/>
      <c r="AB4" s="85"/>
      <c r="AC4" s="85"/>
      <c r="AD4" s="85"/>
    </row>
    <row r="5" spans="1:30" x14ac:dyDescent="0.25">
      <c r="A5" s="127"/>
      <c r="B5" s="129" t="s">
        <v>85</v>
      </c>
      <c r="C5" s="130" t="s">
        <v>86</v>
      </c>
      <c r="D5" s="131" t="s">
        <v>87</v>
      </c>
      <c r="E5" s="132" t="s">
        <v>41</v>
      </c>
      <c r="F5" s="25"/>
      <c r="G5" s="133"/>
      <c r="H5" s="134"/>
      <c r="I5" s="133">
        <v>1</v>
      </c>
      <c r="J5" s="135" t="s">
        <v>83</v>
      </c>
      <c r="K5" s="135">
        <v>6</v>
      </c>
      <c r="L5" s="135"/>
      <c r="M5" s="135">
        <v>1</v>
      </c>
      <c r="N5" s="133"/>
      <c r="O5" s="134"/>
      <c r="P5" s="133"/>
      <c r="Q5" s="134"/>
      <c r="R5" s="134"/>
      <c r="S5" s="134"/>
      <c r="T5" s="134"/>
      <c r="U5" s="134"/>
      <c r="V5" s="136"/>
      <c r="W5" s="130" t="s">
        <v>88</v>
      </c>
      <c r="X5" s="137" t="s">
        <v>89</v>
      </c>
      <c r="Y5" s="85"/>
      <c r="Z5" s="85"/>
      <c r="AA5" s="85"/>
      <c r="AB5" s="85"/>
      <c r="AC5" s="85"/>
      <c r="AD5" s="85"/>
    </row>
    <row r="6" spans="1:30" x14ac:dyDescent="0.25">
      <c r="A6" s="24"/>
      <c r="B6" s="23" t="s">
        <v>9</v>
      </c>
      <c r="C6" s="18"/>
      <c r="D6" s="17"/>
      <c r="E6" s="102"/>
      <c r="F6" s="103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/>
      <c r="P6" s="19"/>
      <c r="Q6" s="19"/>
      <c r="R6" s="19"/>
      <c r="S6" s="19"/>
      <c r="T6" s="19"/>
      <c r="U6" s="19"/>
      <c r="V6" s="31"/>
      <c r="W6" s="104"/>
      <c r="X6" s="105"/>
      <c r="Y6" s="85"/>
      <c r="Z6" s="85"/>
      <c r="AA6" s="85"/>
      <c r="AB6" s="85"/>
      <c r="AC6" s="85"/>
      <c r="AD6" s="85"/>
    </row>
    <row r="7" spans="1:30" x14ac:dyDescent="0.25">
      <c r="A7" s="24"/>
      <c r="B7" s="106" t="s">
        <v>79</v>
      </c>
      <c r="C7" s="107" t="s">
        <v>90</v>
      </c>
      <c r="D7" s="108"/>
      <c r="E7" s="109"/>
      <c r="F7" s="110"/>
      <c r="G7" s="111"/>
      <c r="H7" s="111"/>
      <c r="I7" s="111"/>
      <c r="J7" s="112"/>
      <c r="K7" s="112"/>
      <c r="L7" s="112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08"/>
      <c r="X7" s="113"/>
      <c r="Y7" s="85"/>
      <c r="Z7" s="85"/>
      <c r="AA7" s="85"/>
      <c r="AB7" s="85"/>
      <c r="AC7" s="85"/>
      <c r="AD7" s="85"/>
    </row>
    <row r="8" spans="1:30" x14ac:dyDescent="0.25">
      <c r="A8" s="24"/>
      <c r="B8" s="114"/>
      <c r="C8" s="115"/>
      <c r="D8" s="115"/>
      <c r="E8" s="116"/>
      <c r="F8" s="116"/>
      <c r="G8" s="117"/>
      <c r="H8" s="118"/>
      <c r="I8" s="116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9"/>
      <c r="Y8" s="85"/>
      <c r="Z8" s="85"/>
      <c r="AA8" s="85"/>
      <c r="AB8" s="85"/>
      <c r="AC8" s="85"/>
      <c r="AD8" s="85"/>
    </row>
    <row r="9" spans="1:30" x14ac:dyDescent="0.25">
      <c r="A9" s="24"/>
      <c r="B9" s="120"/>
      <c r="C9" s="1"/>
      <c r="D9" s="120"/>
      <c r="E9" s="12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0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120"/>
      <c r="C10" s="1"/>
      <c r="D10" s="120"/>
      <c r="E10" s="12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0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20"/>
      <c r="C11" s="1"/>
      <c r="D11" s="120"/>
      <c r="E11" s="12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20"/>
      <c r="C12" s="1"/>
      <c r="D12" s="120"/>
      <c r="E12" s="12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20"/>
      <c r="C13" s="1"/>
      <c r="D13" s="120"/>
      <c r="E13" s="12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85"/>
      <c r="Z85" s="85"/>
      <c r="AA85" s="85"/>
      <c r="AB85" s="85"/>
      <c r="AC85" s="85"/>
      <c r="AD85" s="85"/>
    </row>
    <row r="86" spans="1:30" x14ac:dyDescent="0.25">
      <c r="A86" s="24"/>
      <c r="B86" s="120"/>
      <c r="C86" s="1"/>
      <c r="D86" s="120"/>
      <c r="E86" s="121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0"/>
      <c r="X86" s="1"/>
      <c r="Y86" s="85"/>
      <c r="Z86" s="85"/>
      <c r="AA86" s="85"/>
      <c r="AB86" s="85"/>
      <c r="AC86" s="85"/>
      <c r="AD86" s="85"/>
    </row>
    <row r="87" spans="1:30" x14ac:dyDescent="0.25">
      <c r="A87" s="24"/>
      <c r="B87" s="120"/>
      <c r="C87" s="1"/>
      <c r="D87" s="120"/>
      <c r="E87" s="121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0"/>
      <c r="X87" s="1"/>
      <c r="Y87" s="85"/>
      <c r="Z87" s="85"/>
      <c r="AA87" s="85"/>
      <c r="AB87" s="85"/>
      <c r="AC87" s="85"/>
      <c r="AD87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2019-01-28T21:59:45Z</dcterms:modified>
</cp:coreProperties>
</file>