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KORTTI!$B$1:$X$11</definedName>
  </definedNames>
  <calcPr calcId="145621"/>
</workbook>
</file>

<file path=xl/calcChain.xml><?xml version="1.0" encoding="utf-8"?>
<calcChain xmlns="http://schemas.openxmlformats.org/spreadsheetml/2006/main">
  <c r="M32" i="1" l="1"/>
  <c r="H32" i="1"/>
  <c r="M31" i="1" l="1"/>
  <c r="H31" i="1" l="1"/>
  <c r="T33" i="1" l="1"/>
  <c r="R33" i="1" l="1"/>
  <c r="S33" i="1"/>
  <c r="R12" i="1"/>
  <c r="S12" i="1"/>
  <c r="Q38" i="1" l="1"/>
  <c r="P40" i="1" l="1"/>
  <c r="O40" i="1"/>
  <c r="N40" i="1"/>
  <c r="Q39" i="1"/>
  <c r="Q37" i="1"/>
  <c r="Q36" i="1"/>
  <c r="W33" i="1"/>
  <c r="V33" i="1"/>
  <c r="U33" i="1"/>
  <c r="P33" i="1"/>
  <c r="O33" i="1"/>
  <c r="N33" i="1"/>
  <c r="L33" i="1"/>
  <c r="G37" i="1" s="1"/>
  <c r="K33" i="1"/>
  <c r="F37" i="1" s="1"/>
  <c r="J33" i="1"/>
  <c r="E37" i="1" s="1"/>
  <c r="G33" i="1"/>
  <c r="G36" i="1" s="1"/>
  <c r="F33" i="1"/>
  <c r="F36" i="1" s="1"/>
  <c r="E33" i="1"/>
  <c r="E36" i="1" s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H22" i="1"/>
  <c r="F17" i="1"/>
  <c r="W12" i="1"/>
  <c r="V12" i="1"/>
  <c r="U12" i="1"/>
  <c r="P12" i="1"/>
  <c r="G17" i="1" s="1"/>
  <c r="O12" i="1"/>
  <c r="Q12" i="1" s="1"/>
  <c r="N12" i="1"/>
  <c r="E17" i="1" s="1"/>
  <c r="L12" i="1"/>
  <c r="K12" i="1"/>
  <c r="J12" i="1"/>
  <c r="G12" i="1"/>
  <c r="G15" i="1" s="1"/>
  <c r="F12" i="1"/>
  <c r="F15" i="1" s="1"/>
  <c r="E12" i="1"/>
  <c r="E15" i="1" s="1"/>
  <c r="Q11" i="1"/>
  <c r="H11" i="1"/>
  <c r="Q10" i="1"/>
  <c r="H10" i="1"/>
  <c r="Q9" i="1"/>
  <c r="Q8" i="1"/>
  <c r="Q7" i="1"/>
  <c r="Q5" i="1"/>
  <c r="E40" i="1" l="1"/>
  <c r="G40" i="1"/>
  <c r="M33" i="1"/>
  <c r="Q40" i="1"/>
  <c r="E18" i="1"/>
  <c r="G18" i="1"/>
  <c r="F18" i="1"/>
  <c r="H18" i="1" s="1"/>
  <c r="F40" i="1"/>
  <c r="H36" i="1"/>
  <c r="H17" i="1"/>
  <c r="H33" i="1"/>
  <c r="H12" i="1"/>
  <c r="H15" i="1" s="1"/>
  <c r="H37" i="1"/>
  <c r="H40" i="1" l="1"/>
</calcChain>
</file>

<file path=xl/sharedStrings.xml><?xml version="1.0" encoding="utf-8"?>
<sst xmlns="http://schemas.openxmlformats.org/spreadsheetml/2006/main" count="191" uniqueCount="78">
  <si>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</si>
  <si>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</si>
  <si>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</si>
  <si>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</si>
  <si>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</si>
  <si>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</si>
  <si>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</si>
  <si>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</si>
  <si>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</si>
  <si>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</si>
  <si>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</si>
  <si>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</si>
  <si>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</si>
  <si>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</si>
  <si>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</si>
  <si>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</si>
  <si>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</si>
  <si>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</si>
  <si>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</si>
  <si>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ViVe</t>
  </si>
  <si>
    <t>9.</t>
  </si>
  <si>
    <t>10.</t>
  </si>
  <si>
    <t>2.</t>
  </si>
  <si>
    <t>Jukka Liikala</t>
  </si>
  <si>
    <t>3.</t>
  </si>
  <si>
    <t xml:space="preserve"> MYP,  28  ottelua</t>
  </si>
  <si>
    <t>5.</t>
  </si>
  <si>
    <t xml:space="preserve"> MYP,  26  ottelua</t>
  </si>
  <si>
    <t>4.</t>
  </si>
  <si>
    <t xml:space="preserve"> MYP,  24  ottelua</t>
  </si>
  <si>
    <t xml:space="preserve"> MYP,  21  ottelua</t>
  </si>
  <si>
    <t>Virkiä</t>
  </si>
  <si>
    <t>1.</t>
  </si>
  <si>
    <t xml:space="preserve">PLAY OFF </t>
  </si>
  <si>
    <t>Seurat:</t>
  </si>
  <si>
    <t>ViVe = Vimpelin Veto  (1934)</t>
  </si>
  <si>
    <t>Virkiä = Lapuan Virkiä  (1907)</t>
  </si>
  <si>
    <t>MSU</t>
  </si>
  <si>
    <t>NSU</t>
  </si>
  <si>
    <t>11.3.1967   Vimpeli</t>
  </si>
  <si>
    <t>URA SUPERISSA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</si>
  <si>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</si>
  <si>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</si>
  <si>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</si>
  <si>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</si>
  <si>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</si>
  <si>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</si>
  <si>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1-3  Kirittäret</t>
  </si>
  <si>
    <t xml:space="preserve"> 2-0  PeTo-Jussit</t>
  </si>
  <si>
    <t xml:space="preserve"> 3-0  ViU</t>
  </si>
  <si>
    <t xml:space="preserve"> 3-1  PeTo-Jussit</t>
  </si>
  <si>
    <t xml:space="preserve"> 0-3  Kirittäret</t>
  </si>
  <si>
    <t xml:space="preserve"> 3-0  Turku-Pesis</t>
  </si>
  <si>
    <t xml:space="preserve"> 2-0  Pesä Ysit</t>
  </si>
  <si>
    <t xml:space="preserve"> 3-0  YPJ</t>
  </si>
  <si>
    <t xml:space="preserve"> 3-1  Pesä Ysit</t>
  </si>
  <si>
    <t xml:space="preserve"> 3-1  Kirittäret</t>
  </si>
  <si>
    <t xml:space="preserve"> 3-2  Lukko</t>
  </si>
  <si>
    <t xml:space="preserve"> 3-2  Pesäkarhut</t>
  </si>
  <si>
    <t xml:space="preserve"> 3-2  Kirittäret</t>
  </si>
  <si>
    <t xml:space="preserve"> 3-0  ViPa</t>
  </si>
  <si>
    <t xml:space="preserve"> 3-0  Pesä Ysit</t>
  </si>
  <si>
    <t xml:space="preserve"> 3-0  Pesäkarhut</t>
  </si>
  <si>
    <t xml:space="preserve"> 3-0  VuVe</t>
  </si>
  <si>
    <t xml:space="preserve"> 3-0  Lukko</t>
  </si>
  <si>
    <t xml:space="preserve"> Arvo-ottelut</t>
  </si>
  <si>
    <t>IL</t>
  </si>
  <si>
    <t>LL</t>
  </si>
  <si>
    <t>hSM</t>
  </si>
  <si>
    <t xml:space="preserve"> 3-0  KeKi</t>
  </si>
  <si>
    <t>5 - 2</t>
  </si>
  <si>
    <t xml:space="preserve"> Vuoden pelinjohtaja</t>
  </si>
  <si>
    <t xml:space="preserve"> 3-0  Lipottaret</t>
  </si>
  <si>
    <t xml:space="preserve"> 2-3  Pesäkarhut</t>
  </si>
  <si>
    <t xml:space="preserve"> 2-0  KeKi</t>
  </si>
  <si>
    <t>3 - 0</t>
  </si>
  <si>
    <t>7 - 3</t>
  </si>
  <si>
    <t>9 - 0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</si>
</sst>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164" fontId="1" fillId="6" borderId="8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tabSelected="1" zoomScale="77" zoomScaleNormal="77" workbookViewId="0"/>
  </sheetViews>
  <sheetFormatPr defaultRowHeight="15" customHeight="1" x14ac:dyDescent="0.25"/>
  <cols>
    <col min="1" max="1" width="0.7109375" style="1" customWidth="1"/>
    <col min="2" max="2" width="8.7109375" style="8" customWidth="1"/>
    <col min="3" max="3" width="7.5703125" style="100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6.28515625" style="7" customWidth="1"/>
    <col min="21" max="23" width="3.7109375" style="7" customWidth="1"/>
    <col min="24" max="24" width="0.5703125" style="47" customWidth="1"/>
    <col min="25" max="25" width="19" style="36" customWidth="1"/>
    <col min="26" max="26" width="18.7109375" style="36" customWidth="1"/>
    <col min="27" max="28" width="19.140625" style="36" customWidth="1"/>
    <col min="29" max="29" width="14.7109375" style="36" customWidth="1"/>
    <col min="30" max="30" width="15.28515625" style="36" customWidth="1"/>
    <col min="31" max="31" width="16.5703125" style="36" customWidth="1"/>
    <col min="32" max="32" width="37.85546875" style="36" customWidth="1"/>
    <col min="33" max="33" width="24.28515625" style="36" customWidth="1"/>
    <col min="34" max="35" width="9.140625" style="36"/>
    <col min="36" max="16384" width="9.140625" style="1"/>
  </cols>
  <sheetData>
    <row r="1" spans="1:35" s="13" customFormat="1" ht="23.1" customHeight="1" x14ac:dyDescent="0.3">
      <c r="A1" s="10"/>
      <c r="B1" s="15" t="s">
        <v>8</v>
      </c>
      <c r="C1" s="93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12"/>
      <c r="W1" s="12"/>
      <c r="X1" s="18"/>
      <c r="Y1" s="19"/>
      <c r="Z1" s="19"/>
      <c r="AA1" s="19"/>
      <c r="AB1" s="19"/>
      <c r="AC1" s="115"/>
      <c r="AD1" s="53"/>
      <c r="AE1" s="20"/>
      <c r="AF1" s="20"/>
      <c r="AG1" s="20"/>
      <c r="AH1" s="21"/>
      <c r="AI1" s="22"/>
    </row>
    <row r="2" spans="1:35" s="25" customFormat="1" ht="20.100000000000001" customHeight="1" x14ac:dyDescent="0.25">
      <c r="A2" s="54"/>
      <c r="B2" s="16" t="s">
        <v>23</v>
      </c>
      <c r="C2" s="55"/>
      <c r="D2" s="17" t="s">
        <v>39</v>
      </c>
      <c r="E2" s="55"/>
      <c r="F2" s="56"/>
      <c r="G2" s="14"/>
      <c r="H2" s="56"/>
      <c r="I2" s="56"/>
      <c r="J2" s="14"/>
      <c r="K2" s="56"/>
      <c r="L2" s="14"/>
      <c r="M2" s="56"/>
      <c r="N2" s="56"/>
      <c r="O2" s="14"/>
      <c r="P2" s="56"/>
      <c r="Q2" s="55"/>
      <c r="R2" s="14"/>
      <c r="S2" s="14"/>
      <c r="T2" s="14"/>
      <c r="U2" s="14"/>
      <c r="V2" s="14"/>
      <c r="W2" s="14"/>
      <c r="X2" s="23"/>
      <c r="Y2" s="23"/>
      <c r="Z2" s="23"/>
      <c r="AA2" s="23"/>
      <c r="AB2" s="23"/>
      <c r="AC2" s="115"/>
      <c r="AD2" s="53"/>
      <c r="AE2" s="20"/>
      <c r="AF2" s="20"/>
      <c r="AG2" s="20"/>
    </row>
    <row r="3" spans="1:35" s="31" customFormat="1" ht="15" customHeight="1" x14ac:dyDescent="0.25">
      <c r="A3" s="42"/>
      <c r="B3" s="57" t="s">
        <v>37</v>
      </c>
      <c r="C3" s="29" t="s">
        <v>4</v>
      </c>
      <c r="D3" s="28"/>
      <c r="E3" s="58"/>
      <c r="F3" s="28"/>
      <c r="G3" s="28"/>
      <c r="H3" s="59"/>
      <c r="I3" s="26"/>
      <c r="J3" s="60" t="s">
        <v>5</v>
      </c>
      <c r="K3" s="61"/>
      <c r="L3" s="28"/>
      <c r="M3" s="59"/>
      <c r="N3" s="60" t="s">
        <v>6</v>
      </c>
      <c r="O3" s="61"/>
      <c r="P3" s="63"/>
      <c r="Q3" s="59"/>
      <c r="R3" s="107" t="s">
        <v>65</v>
      </c>
      <c r="S3" s="28"/>
      <c r="T3" s="29"/>
      <c r="U3" s="62" t="s">
        <v>13</v>
      </c>
      <c r="V3" s="28"/>
      <c r="W3" s="59"/>
      <c r="X3" s="26"/>
      <c r="Y3" s="27" t="s">
        <v>33</v>
      </c>
      <c r="Z3" s="28"/>
      <c r="AA3" s="28"/>
      <c r="AB3" s="28"/>
      <c r="AC3" s="115"/>
      <c r="AD3" s="53"/>
      <c r="AE3" s="20"/>
      <c r="AF3" s="20"/>
      <c r="AG3" s="20"/>
    </row>
    <row r="4" spans="1:35" s="36" customFormat="1" ht="15" customHeight="1" x14ac:dyDescent="0.25">
      <c r="A4" s="42"/>
      <c r="B4" s="40" t="s">
        <v>0</v>
      </c>
      <c r="C4" s="33" t="s">
        <v>1</v>
      </c>
      <c r="D4" s="40" t="s">
        <v>3</v>
      </c>
      <c r="E4" s="40" t="s">
        <v>12</v>
      </c>
      <c r="F4" s="40" t="s">
        <v>10</v>
      </c>
      <c r="G4" s="30" t="s">
        <v>11</v>
      </c>
      <c r="H4" s="40" t="s">
        <v>9</v>
      </c>
      <c r="I4" s="32"/>
      <c r="J4" s="40" t="s">
        <v>12</v>
      </c>
      <c r="K4" s="40" t="s">
        <v>10</v>
      </c>
      <c r="L4" s="35" t="s">
        <v>11</v>
      </c>
      <c r="M4" s="40" t="s">
        <v>9</v>
      </c>
      <c r="N4" s="40" t="s">
        <v>12</v>
      </c>
      <c r="O4" s="40" t="s">
        <v>10</v>
      </c>
      <c r="P4" s="40" t="s">
        <v>11</v>
      </c>
      <c r="Q4" s="40" t="s">
        <v>9</v>
      </c>
      <c r="R4" s="91" t="s">
        <v>66</v>
      </c>
      <c r="S4" s="61" t="s">
        <v>67</v>
      </c>
      <c r="T4" s="59" t="s">
        <v>68</v>
      </c>
      <c r="U4" s="30">
        <v>1</v>
      </c>
      <c r="V4" s="63">
        <v>2</v>
      </c>
      <c r="W4" s="40">
        <v>3</v>
      </c>
      <c r="X4" s="32"/>
      <c r="Y4" s="33" t="s">
        <v>42</v>
      </c>
      <c r="Z4" s="34" t="s">
        <v>43</v>
      </c>
      <c r="AA4" s="34" t="s">
        <v>44</v>
      </c>
      <c r="AB4" s="112" t="s">
        <v>45</v>
      </c>
      <c r="AC4" s="115"/>
      <c r="AD4" s="53"/>
      <c r="AE4" s="20"/>
      <c r="AF4" s="20"/>
      <c r="AG4" s="20"/>
    </row>
    <row r="5" spans="1:35" s="36" customFormat="1" ht="15" customHeight="1" x14ac:dyDescent="0.25">
      <c r="A5" s="42"/>
      <c r="B5" s="64">
        <v>1999</v>
      </c>
      <c r="C5" s="65" t="s">
        <v>19</v>
      </c>
      <c r="D5" s="64" t="s">
        <v>24</v>
      </c>
      <c r="E5" s="65" t="s">
        <v>25</v>
      </c>
      <c r="F5" s="64"/>
      <c r="G5" s="105"/>
      <c r="H5" s="103"/>
      <c r="I5" s="32"/>
      <c r="J5" s="57"/>
      <c r="K5" s="57"/>
      <c r="L5" s="57"/>
      <c r="M5" s="66"/>
      <c r="N5" s="57">
        <v>4</v>
      </c>
      <c r="O5" s="57">
        <v>1</v>
      </c>
      <c r="P5" s="57">
        <v>3</v>
      </c>
      <c r="Q5" s="66">
        <f>PRODUCT(O5/N5)</f>
        <v>0.25</v>
      </c>
      <c r="R5" s="67"/>
      <c r="S5" s="57"/>
      <c r="T5" s="24"/>
      <c r="U5" s="24"/>
      <c r="V5" s="67"/>
      <c r="W5" s="57"/>
      <c r="X5" s="32"/>
      <c r="Y5" s="37"/>
      <c r="Z5" s="37"/>
      <c r="AA5" s="37"/>
      <c r="AB5" s="113"/>
      <c r="AC5" s="115"/>
      <c r="AD5" s="53"/>
      <c r="AE5" s="20"/>
      <c r="AF5" s="20"/>
      <c r="AG5" s="20"/>
    </row>
    <row r="6" spans="1:35" s="36" customFormat="1" ht="15" customHeight="1" x14ac:dyDescent="0.25">
      <c r="A6" s="42"/>
      <c r="B6" s="64">
        <v>2000</v>
      </c>
      <c r="C6" s="65" t="s">
        <v>19</v>
      </c>
      <c r="D6" s="64" t="s">
        <v>26</v>
      </c>
      <c r="E6" s="65" t="s">
        <v>27</v>
      </c>
      <c r="F6" s="64"/>
      <c r="G6" s="105"/>
      <c r="H6" s="103"/>
      <c r="I6" s="32"/>
      <c r="J6" s="57"/>
      <c r="K6" s="57"/>
      <c r="L6" s="57"/>
      <c r="M6" s="66"/>
      <c r="N6" s="57"/>
      <c r="O6" s="57"/>
      <c r="P6" s="57"/>
      <c r="Q6" s="66"/>
      <c r="R6" s="67"/>
      <c r="S6" s="57"/>
      <c r="T6" s="24"/>
      <c r="U6" s="24"/>
      <c r="V6" s="67"/>
      <c r="W6" s="57"/>
      <c r="X6" s="26"/>
      <c r="Y6" s="37"/>
      <c r="Z6" s="37"/>
      <c r="AA6" s="37"/>
      <c r="AB6" s="113"/>
      <c r="AC6" s="115"/>
      <c r="AD6" s="53"/>
      <c r="AE6" s="20"/>
      <c r="AF6" s="20"/>
      <c r="AG6" s="20"/>
    </row>
    <row r="7" spans="1:35" s="36" customFormat="1" ht="15" customHeight="1" x14ac:dyDescent="0.25">
      <c r="A7" s="42"/>
      <c r="B7" s="64">
        <v>2001</v>
      </c>
      <c r="C7" s="65" t="s">
        <v>19</v>
      </c>
      <c r="D7" s="64" t="s">
        <v>28</v>
      </c>
      <c r="E7" s="65" t="s">
        <v>27</v>
      </c>
      <c r="F7" s="64"/>
      <c r="G7" s="105"/>
      <c r="H7" s="103"/>
      <c r="I7" s="32"/>
      <c r="J7" s="57"/>
      <c r="K7" s="57"/>
      <c r="L7" s="57"/>
      <c r="M7" s="66"/>
      <c r="N7" s="57">
        <v>7</v>
      </c>
      <c r="O7" s="57">
        <v>3</v>
      </c>
      <c r="P7" s="57">
        <v>4</v>
      </c>
      <c r="Q7" s="66">
        <f t="shared" ref="Q7:Q12" si="0">PRODUCT(O7/N7)</f>
        <v>0.42857142857142855</v>
      </c>
      <c r="R7" s="67"/>
      <c r="S7" s="57"/>
      <c r="T7" s="24"/>
      <c r="U7" s="24"/>
      <c r="V7" s="67"/>
      <c r="W7" s="57"/>
      <c r="X7" s="32"/>
      <c r="Y7" s="37"/>
      <c r="Z7" s="37"/>
      <c r="AA7" s="37"/>
      <c r="AB7" s="113"/>
      <c r="AC7" s="115"/>
      <c r="AD7" s="53"/>
      <c r="AE7" s="20"/>
      <c r="AF7" s="20"/>
      <c r="AG7" s="20"/>
    </row>
    <row r="8" spans="1:35" s="36" customFormat="1" ht="15" customHeight="1" x14ac:dyDescent="0.25">
      <c r="A8" s="42"/>
      <c r="B8" s="64">
        <v>2002</v>
      </c>
      <c r="C8" s="65" t="s">
        <v>19</v>
      </c>
      <c r="D8" s="64" t="s">
        <v>28</v>
      </c>
      <c r="E8" s="65" t="s">
        <v>29</v>
      </c>
      <c r="F8" s="64"/>
      <c r="G8" s="105"/>
      <c r="H8" s="103"/>
      <c r="I8" s="32"/>
      <c r="J8" s="57"/>
      <c r="K8" s="57"/>
      <c r="L8" s="57"/>
      <c r="M8" s="66"/>
      <c r="N8" s="57">
        <v>7</v>
      </c>
      <c r="O8" s="57">
        <v>5</v>
      </c>
      <c r="P8" s="57">
        <v>2</v>
      </c>
      <c r="Q8" s="66">
        <f t="shared" si="0"/>
        <v>0.7142857142857143</v>
      </c>
      <c r="R8" s="67"/>
      <c r="S8" s="57"/>
      <c r="T8" s="24"/>
      <c r="U8" s="24"/>
      <c r="V8" s="67"/>
      <c r="W8" s="57"/>
      <c r="X8" s="32"/>
      <c r="Y8" s="37"/>
      <c r="Z8" s="37"/>
      <c r="AA8" s="37"/>
      <c r="AB8" s="113"/>
      <c r="AC8" s="115"/>
      <c r="AD8" s="53"/>
      <c r="AE8" s="20"/>
      <c r="AF8" s="20"/>
      <c r="AG8" s="20"/>
    </row>
    <row r="9" spans="1:35" s="36" customFormat="1" ht="15" customHeight="1" x14ac:dyDescent="0.25">
      <c r="A9" s="42"/>
      <c r="B9" s="64">
        <v>2003</v>
      </c>
      <c r="C9" s="65" t="s">
        <v>19</v>
      </c>
      <c r="D9" s="68" t="s">
        <v>22</v>
      </c>
      <c r="E9" s="65" t="s">
        <v>30</v>
      </c>
      <c r="F9" s="69"/>
      <c r="G9" s="105"/>
      <c r="H9" s="104"/>
      <c r="I9" s="32"/>
      <c r="J9" s="57"/>
      <c r="K9" s="57"/>
      <c r="L9" s="57"/>
      <c r="M9" s="66"/>
      <c r="N9" s="57">
        <v>7</v>
      </c>
      <c r="O9" s="57">
        <v>6</v>
      </c>
      <c r="P9" s="57">
        <v>1</v>
      </c>
      <c r="Q9" s="66">
        <f t="shared" si="0"/>
        <v>0.8571428571428571</v>
      </c>
      <c r="R9" s="67"/>
      <c r="S9" s="57"/>
      <c r="T9" s="24"/>
      <c r="U9" s="24"/>
      <c r="V9" s="67"/>
      <c r="W9" s="57"/>
      <c r="X9" s="26"/>
      <c r="Y9" s="37"/>
      <c r="Z9" s="37"/>
      <c r="AA9" s="37"/>
      <c r="AB9" s="113"/>
      <c r="AC9" s="115"/>
      <c r="AD9" s="53"/>
      <c r="AE9" s="20"/>
      <c r="AF9" s="20"/>
      <c r="AG9" s="20"/>
    </row>
    <row r="10" spans="1:35" s="36" customFormat="1" ht="15" customHeight="1" x14ac:dyDescent="0.25">
      <c r="A10" s="42"/>
      <c r="B10" s="57">
        <v>2004</v>
      </c>
      <c r="C10" s="37" t="s">
        <v>19</v>
      </c>
      <c r="D10" s="57" t="s">
        <v>20</v>
      </c>
      <c r="E10" s="57">
        <v>28</v>
      </c>
      <c r="F10" s="57">
        <v>9</v>
      </c>
      <c r="G10" s="57">
        <v>19</v>
      </c>
      <c r="H10" s="66">
        <f>PRODUCT(F10/E10)</f>
        <v>0.32142857142857145</v>
      </c>
      <c r="I10" s="32"/>
      <c r="J10" s="57"/>
      <c r="K10" s="57"/>
      <c r="L10" s="57"/>
      <c r="M10" s="66"/>
      <c r="N10" s="57">
        <v>7</v>
      </c>
      <c r="O10" s="57">
        <v>6</v>
      </c>
      <c r="P10" s="57">
        <v>1</v>
      </c>
      <c r="Q10" s="66">
        <f t="shared" si="0"/>
        <v>0.8571428571428571</v>
      </c>
      <c r="R10" s="67"/>
      <c r="S10" s="57"/>
      <c r="T10" s="24"/>
      <c r="U10" s="24"/>
      <c r="V10" s="67"/>
      <c r="W10" s="57"/>
      <c r="X10" s="32"/>
      <c r="Y10" s="37"/>
      <c r="Z10" s="37"/>
      <c r="AA10" s="37"/>
      <c r="AB10" s="113"/>
      <c r="AC10" s="115"/>
      <c r="AD10" s="53"/>
      <c r="AE10" s="20"/>
      <c r="AF10" s="20"/>
      <c r="AG10" s="20"/>
      <c r="AI10" s="31"/>
    </row>
    <row r="11" spans="1:35" s="36" customFormat="1" ht="15" customHeight="1" x14ac:dyDescent="0.25">
      <c r="A11" s="42"/>
      <c r="B11" s="57">
        <v>2006</v>
      </c>
      <c r="C11" s="37" t="s">
        <v>19</v>
      </c>
      <c r="D11" s="57" t="s">
        <v>21</v>
      </c>
      <c r="E11" s="57">
        <v>27</v>
      </c>
      <c r="F11" s="57">
        <v>12</v>
      </c>
      <c r="G11" s="57">
        <v>15</v>
      </c>
      <c r="H11" s="66">
        <f>PRODUCT(F11/E11)</f>
        <v>0.44444444444444442</v>
      </c>
      <c r="I11" s="32"/>
      <c r="J11" s="57"/>
      <c r="K11" s="57"/>
      <c r="L11" s="57"/>
      <c r="M11" s="66"/>
      <c r="N11" s="57">
        <v>7</v>
      </c>
      <c r="O11" s="57">
        <v>6</v>
      </c>
      <c r="P11" s="57">
        <v>1</v>
      </c>
      <c r="Q11" s="66">
        <f t="shared" si="0"/>
        <v>0.8571428571428571</v>
      </c>
      <c r="R11" s="67"/>
      <c r="S11" s="57"/>
      <c r="T11" s="24"/>
      <c r="U11" s="24"/>
      <c r="V11" s="67"/>
      <c r="W11" s="57"/>
      <c r="X11" s="32"/>
      <c r="Y11" s="37"/>
      <c r="Z11" s="37"/>
      <c r="AA11" s="37"/>
      <c r="AB11" s="113"/>
      <c r="AC11" s="115"/>
      <c r="AD11" s="53"/>
      <c r="AE11" s="20"/>
      <c r="AF11" s="20"/>
      <c r="AG11" s="20"/>
    </row>
    <row r="12" spans="1:35" s="36" customFormat="1" ht="15" customHeight="1" x14ac:dyDescent="0.25">
      <c r="A12" s="42"/>
      <c r="B12" s="34" t="s">
        <v>2</v>
      </c>
      <c r="C12" s="29"/>
      <c r="D12" s="70"/>
      <c r="E12" s="35">
        <f>SUM(E7:E11)</f>
        <v>55</v>
      </c>
      <c r="F12" s="35">
        <f>SUM(F7:F11)</f>
        <v>21</v>
      </c>
      <c r="G12" s="35">
        <f>SUM(G7:G11)</f>
        <v>34</v>
      </c>
      <c r="H12" s="71">
        <f t="shared" ref="H12" si="1">PRODUCT(F12/E12)</f>
        <v>0.38181818181818183</v>
      </c>
      <c r="I12" s="32"/>
      <c r="J12" s="35">
        <f>SUM(J7:J11)</f>
        <v>0</v>
      </c>
      <c r="K12" s="35">
        <f>SUM(K7:K11)</f>
        <v>0</v>
      </c>
      <c r="L12" s="35">
        <f>SUM(L7:L11)</f>
        <v>0</v>
      </c>
      <c r="M12" s="71">
        <v>0</v>
      </c>
      <c r="N12" s="35">
        <f>SUM(N5:N11)</f>
        <v>39</v>
      </c>
      <c r="O12" s="35">
        <f>SUM(O5:O11)</f>
        <v>27</v>
      </c>
      <c r="P12" s="35">
        <f>SUM(P5:P11)</f>
        <v>12</v>
      </c>
      <c r="Q12" s="71">
        <f t="shared" si="0"/>
        <v>0.69230769230769229</v>
      </c>
      <c r="R12" s="108">
        <f t="shared" ref="R12" si="2">SUM(R6:R11)</f>
        <v>0</v>
      </c>
      <c r="S12" s="108">
        <f t="shared" ref="S12" si="3">SUM(S6:S11)</f>
        <v>0</v>
      </c>
      <c r="T12" s="108"/>
      <c r="U12" s="35">
        <f>SUM(U7:U11)</f>
        <v>0</v>
      </c>
      <c r="V12" s="35">
        <f>SUM(V7:V11)</f>
        <v>0</v>
      </c>
      <c r="W12" s="35">
        <f>SUM(W7:W11)</f>
        <v>0</v>
      </c>
      <c r="X12" s="38"/>
      <c r="Y12" s="39"/>
      <c r="Z12" s="39"/>
      <c r="AA12" s="39"/>
      <c r="AB12" s="114"/>
      <c r="AC12" s="115"/>
      <c r="AD12" s="53"/>
      <c r="AE12" s="20"/>
      <c r="AF12" s="20"/>
      <c r="AG12" s="20"/>
    </row>
    <row r="13" spans="1:35" s="36" customFormat="1" ht="15" customHeight="1" x14ac:dyDescent="0.25">
      <c r="A13" s="42"/>
      <c r="B13" s="72"/>
      <c r="C13" s="94"/>
      <c r="D13" s="73"/>
      <c r="E13" s="73"/>
      <c r="F13" s="73"/>
      <c r="G13" s="73"/>
      <c r="H13" s="73"/>
      <c r="I13" s="74"/>
      <c r="J13" s="73"/>
      <c r="K13" s="73"/>
      <c r="L13" s="73"/>
      <c r="M13" s="73"/>
      <c r="N13" s="73"/>
      <c r="O13" s="73"/>
      <c r="P13" s="73"/>
      <c r="Q13" s="73"/>
      <c r="R13" s="109"/>
      <c r="S13" s="109"/>
      <c r="T13" s="109"/>
      <c r="U13" s="48"/>
      <c r="V13" s="48"/>
      <c r="W13" s="48"/>
      <c r="X13" s="41"/>
      <c r="Y13" s="41"/>
      <c r="Z13" s="20"/>
      <c r="AA13" s="20"/>
      <c r="AB13" s="20"/>
      <c r="AC13" s="20"/>
      <c r="AD13" s="20"/>
      <c r="AE13" s="20"/>
      <c r="AF13" s="20"/>
      <c r="AG13" s="20"/>
    </row>
    <row r="14" spans="1:35" s="36" customFormat="1" ht="15" customHeight="1" x14ac:dyDescent="0.25">
      <c r="A14" s="42"/>
      <c r="B14" s="62" t="s">
        <v>40</v>
      </c>
      <c r="C14" s="95"/>
      <c r="D14" s="75"/>
      <c r="E14" s="61" t="s">
        <v>12</v>
      </c>
      <c r="F14" s="61" t="s">
        <v>10</v>
      </c>
      <c r="G14" s="59" t="s">
        <v>11</v>
      </c>
      <c r="H14" s="61" t="s">
        <v>9</v>
      </c>
      <c r="I14" s="45"/>
      <c r="J14" s="76" t="s">
        <v>33</v>
      </c>
      <c r="K14" s="70"/>
      <c r="L14" s="70"/>
      <c r="M14" s="40" t="s">
        <v>15</v>
      </c>
      <c r="N14" s="40" t="s">
        <v>12</v>
      </c>
      <c r="O14" s="40" t="s">
        <v>10</v>
      </c>
      <c r="P14" s="40" t="s">
        <v>11</v>
      </c>
      <c r="Q14" s="40" t="s">
        <v>9</v>
      </c>
      <c r="R14" s="2"/>
      <c r="S14" s="3"/>
      <c r="T14" s="3"/>
      <c r="U14" s="49"/>
      <c r="V14" s="49"/>
      <c r="W14" s="49"/>
      <c r="X14" s="32"/>
      <c r="Y14" s="42" t="s">
        <v>34</v>
      </c>
      <c r="Z14" s="42" t="s">
        <v>35</v>
      </c>
      <c r="AA14" s="44"/>
      <c r="AB14" s="20"/>
      <c r="AC14" s="20"/>
      <c r="AD14" s="20"/>
      <c r="AE14" s="20"/>
      <c r="AF14" s="20"/>
      <c r="AG14" s="20"/>
    </row>
    <row r="15" spans="1:35" s="36" customFormat="1" ht="15" customHeight="1" x14ac:dyDescent="0.25">
      <c r="A15" s="42"/>
      <c r="B15" s="77" t="s">
        <v>4</v>
      </c>
      <c r="C15" s="80"/>
      <c r="D15" s="78"/>
      <c r="E15" s="57">
        <f>PRODUCT(E12)</f>
        <v>55</v>
      </c>
      <c r="F15" s="57">
        <f t="shared" ref="F15:H15" si="4">PRODUCT(F12)</f>
        <v>21</v>
      </c>
      <c r="G15" s="57">
        <f t="shared" si="4"/>
        <v>34</v>
      </c>
      <c r="H15" s="79">
        <f t="shared" si="4"/>
        <v>0.38181818181818183</v>
      </c>
      <c r="I15" s="45"/>
      <c r="J15" s="77" t="s">
        <v>16</v>
      </c>
      <c r="K15" s="80"/>
      <c r="L15" s="80"/>
      <c r="M15" s="81"/>
      <c r="N15" s="57"/>
      <c r="O15" s="57"/>
      <c r="P15" s="57"/>
      <c r="Q15" s="66"/>
      <c r="R15" s="2"/>
      <c r="S15" s="3"/>
      <c r="T15" s="3"/>
      <c r="U15" s="49"/>
      <c r="V15" s="49"/>
      <c r="W15" s="49"/>
      <c r="X15" s="32"/>
      <c r="Y15" s="20"/>
      <c r="Z15" s="43"/>
      <c r="AA15" s="44"/>
      <c r="AB15" s="20"/>
      <c r="AC15" s="20"/>
      <c r="AD15" s="20"/>
      <c r="AE15" s="20"/>
      <c r="AF15" s="20"/>
      <c r="AG15" s="20"/>
    </row>
    <row r="16" spans="1:35" s="36" customFormat="1" ht="15" customHeight="1" x14ac:dyDescent="0.25">
      <c r="A16" s="42"/>
      <c r="B16" s="82" t="s">
        <v>5</v>
      </c>
      <c r="C16" s="96"/>
      <c r="D16" s="83"/>
      <c r="E16" s="57"/>
      <c r="F16" s="57"/>
      <c r="G16" s="57"/>
      <c r="H16" s="66"/>
      <c r="I16" s="45"/>
      <c r="J16" s="84" t="s">
        <v>17</v>
      </c>
      <c r="K16" s="85"/>
      <c r="L16" s="85"/>
      <c r="M16" s="81"/>
      <c r="N16" s="57"/>
      <c r="O16" s="57"/>
      <c r="P16" s="57"/>
      <c r="Q16" s="66"/>
      <c r="R16" s="2"/>
      <c r="S16" s="3"/>
      <c r="T16" s="3"/>
      <c r="U16" s="49"/>
      <c r="V16" s="49"/>
      <c r="W16" s="49"/>
      <c r="X16" s="32"/>
      <c r="Y16" s="20"/>
      <c r="Z16" s="42"/>
      <c r="AA16" s="20"/>
      <c r="AB16" s="20"/>
      <c r="AC16" s="20"/>
      <c r="AD16" s="20"/>
      <c r="AE16" s="20"/>
      <c r="AF16" s="20"/>
      <c r="AG16" s="20"/>
      <c r="AI16" s="46"/>
    </row>
    <row r="17" spans="1:35" s="36" customFormat="1" ht="15" customHeight="1" x14ac:dyDescent="0.2">
      <c r="A17" s="42"/>
      <c r="B17" s="77" t="s">
        <v>6</v>
      </c>
      <c r="C17" s="80"/>
      <c r="D17" s="78"/>
      <c r="E17" s="57">
        <f>PRODUCT(N12)</f>
        <v>39</v>
      </c>
      <c r="F17" s="57">
        <f t="shared" ref="F17:G17" si="5">PRODUCT(O12)</f>
        <v>27</v>
      </c>
      <c r="G17" s="57">
        <f t="shared" si="5"/>
        <v>12</v>
      </c>
      <c r="H17" s="66">
        <f t="shared" ref="H17:H18" si="6">PRODUCT(F17/E17)</f>
        <v>0.69230769230769229</v>
      </c>
      <c r="I17" s="45"/>
      <c r="J17" s="77" t="s">
        <v>18</v>
      </c>
      <c r="K17" s="80"/>
      <c r="L17" s="23"/>
      <c r="M17" s="81"/>
      <c r="N17" s="57"/>
      <c r="O17" s="57"/>
      <c r="P17" s="57"/>
      <c r="Q17" s="66"/>
      <c r="R17" s="2"/>
      <c r="S17" s="3"/>
      <c r="T17" s="3"/>
      <c r="U17" s="49"/>
      <c r="V17" s="49"/>
      <c r="W17" s="49"/>
      <c r="X17" s="45"/>
      <c r="Y17" s="45"/>
      <c r="Z17" s="45"/>
      <c r="AA17" s="20"/>
      <c r="AB17" s="20"/>
      <c r="AC17" s="20"/>
      <c r="AD17" s="20"/>
      <c r="AE17" s="20"/>
      <c r="AF17" s="20"/>
      <c r="AG17" s="20"/>
      <c r="AI17" s="46"/>
    </row>
    <row r="18" spans="1:35" s="36" customFormat="1" ht="15" customHeight="1" x14ac:dyDescent="0.2">
      <c r="A18" s="42"/>
      <c r="B18" s="27" t="s">
        <v>7</v>
      </c>
      <c r="C18" s="97"/>
      <c r="D18" s="86"/>
      <c r="E18" s="40">
        <f>SUM(E15:E17)</f>
        <v>94</v>
      </c>
      <c r="F18" s="40">
        <f t="shared" ref="F18:G18" si="7">SUM(F15:F17)</f>
        <v>48</v>
      </c>
      <c r="G18" s="40">
        <f t="shared" si="7"/>
        <v>46</v>
      </c>
      <c r="H18" s="87">
        <f t="shared" si="6"/>
        <v>0.51063829787234039</v>
      </c>
      <c r="I18" s="45"/>
      <c r="J18" s="27" t="s">
        <v>7</v>
      </c>
      <c r="K18" s="86"/>
      <c r="L18" s="86"/>
      <c r="M18" s="40"/>
      <c r="N18" s="40"/>
      <c r="O18" s="40"/>
      <c r="P18" s="40"/>
      <c r="Q18" s="87"/>
      <c r="R18" s="2"/>
      <c r="S18" s="3"/>
      <c r="T18" s="3"/>
      <c r="U18" s="49"/>
      <c r="V18" s="49"/>
      <c r="W18" s="49"/>
      <c r="X18" s="45"/>
      <c r="Y18" s="45"/>
      <c r="Z18" s="45"/>
      <c r="AA18" s="20"/>
      <c r="AB18" s="20"/>
      <c r="AC18" s="20"/>
      <c r="AD18" s="20"/>
      <c r="AE18" s="20"/>
      <c r="AF18" s="20"/>
      <c r="AG18" s="20"/>
      <c r="AI18" s="46"/>
    </row>
    <row r="19" spans="1:35" s="36" customFormat="1" ht="15" customHeight="1" x14ac:dyDescent="0.2">
      <c r="A19" s="42"/>
      <c r="B19" s="42"/>
      <c r="C19" s="43"/>
      <c r="D19" s="44"/>
      <c r="E19" s="42"/>
      <c r="F19" s="45"/>
      <c r="G19" s="45"/>
      <c r="H19" s="45"/>
      <c r="I19" s="101"/>
      <c r="J19" s="42"/>
      <c r="K19" s="45"/>
      <c r="L19" s="45"/>
      <c r="M19" s="45"/>
      <c r="N19" s="42"/>
      <c r="O19" s="45"/>
      <c r="P19" s="45"/>
      <c r="Q19" s="45"/>
      <c r="R19" s="2"/>
      <c r="S19" s="3"/>
      <c r="T19" s="3"/>
      <c r="U19" s="42"/>
      <c r="V19" s="42"/>
      <c r="W19" s="42"/>
      <c r="X19" s="45"/>
      <c r="Y19" s="45"/>
      <c r="Z19" s="45"/>
      <c r="AA19" s="20"/>
      <c r="AB19" s="20"/>
      <c r="AC19" s="20"/>
      <c r="AD19" s="20"/>
      <c r="AE19" s="20"/>
      <c r="AF19" s="20"/>
      <c r="AG19" s="20"/>
      <c r="AI19" s="46"/>
    </row>
    <row r="20" spans="1:35" s="31" customFormat="1" ht="15" customHeight="1" x14ac:dyDescent="0.25">
      <c r="A20" s="42"/>
      <c r="B20" s="57" t="s">
        <v>38</v>
      </c>
      <c r="C20" s="29" t="s">
        <v>4</v>
      </c>
      <c r="D20" s="51"/>
      <c r="E20" s="86"/>
      <c r="F20" s="51"/>
      <c r="G20" s="51"/>
      <c r="H20" s="30"/>
      <c r="I20" s="88"/>
      <c r="J20" s="89" t="s">
        <v>5</v>
      </c>
      <c r="K20" s="40"/>
      <c r="L20" s="51"/>
      <c r="M20" s="30"/>
      <c r="N20" s="89" t="s">
        <v>6</v>
      </c>
      <c r="O20" s="40"/>
      <c r="P20" s="63"/>
      <c r="Q20" s="30"/>
      <c r="R20" s="29" t="s">
        <v>65</v>
      </c>
      <c r="S20" s="51"/>
      <c r="T20" s="29"/>
      <c r="U20" s="29" t="s">
        <v>13</v>
      </c>
      <c r="V20" s="51"/>
      <c r="W20" s="30"/>
      <c r="X20" s="50"/>
      <c r="Y20" s="27" t="s">
        <v>33</v>
      </c>
      <c r="Z20" s="51"/>
      <c r="AA20" s="51"/>
      <c r="AB20" s="51"/>
      <c r="AC20" s="115"/>
      <c r="AD20" s="53"/>
      <c r="AE20" s="20"/>
      <c r="AF20" s="20"/>
      <c r="AG20" s="20"/>
      <c r="AH20" s="36"/>
      <c r="AI20" s="46"/>
    </row>
    <row r="21" spans="1:35" s="36" customFormat="1" ht="15" customHeight="1" x14ac:dyDescent="0.25">
      <c r="A21" s="42"/>
      <c r="B21" s="61" t="s">
        <v>0</v>
      </c>
      <c r="C21" s="98" t="s">
        <v>1</v>
      </c>
      <c r="D21" s="61" t="s">
        <v>3</v>
      </c>
      <c r="E21" s="61" t="s">
        <v>12</v>
      </c>
      <c r="F21" s="61" t="s">
        <v>10</v>
      </c>
      <c r="G21" s="59" t="s">
        <v>11</v>
      </c>
      <c r="H21" s="61" t="s">
        <v>9</v>
      </c>
      <c r="I21" s="32"/>
      <c r="J21" s="61" t="s">
        <v>12</v>
      </c>
      <c r="K21" s="61" t="s">
        <v>10</v>
      </c>
      <c r="L21" s="90" t="s">
        <v>11</v>
      </c>
      <c r="M21" s="61" t="s">
        <v>9</v>
      </c>
      <c r="N21" s="61" t="s">
        <v>12</v>
      </c>
      <c r="O21" s="61" t="s">
        <v>10</v>
      </c>
      <c r="P21" s="61" t="s">
        <v>11</v>
      </c>
      <c r="Q21" s="61" t="s">
        <v>9</v>
      </c>
      <c r="R21" s="91" t="s">
        <v>66</v>
      </c>
      <c r="S21" s="61" t="s">
        <v>67</v>
      </c>
      <c r="T21" s="59" t="s">
        <v>68</v>
      </c>
      <c r="U21" s="59">
        <v>1</v>
      </c>
      <c r="V21" s="91">
        <v>2</v>
      </c>
      <c r="W21" s="61">
        <v>3</v>
      </c>
      <c r="X21" s="52"/>
      <c r="Y21" s="33" t="s">
        <v>42</v>
      </c>
      <c r="Z21" s="34" t="s">
        <v>43</v>
      </c>
      <c r="AA21" s="34" t="s">
        <v>44</v>
      </c>
      <c r="AB21" s="112" t="s">
        <v>45</v>
      </c>
      <c r="AC21" s="115"/>
      <c r="AD21" s="53"/>
      <c r="AE21" s="20"/>
      <c r="AF21" s="20"/>
      <c r="AG21" s="20"/>
      <c r="AI21" s="46"/>
    </row>
    <row r="22" spans="1:35" s="36" customFormat="1" ht="15" customHeight="1" x14ac:dyDescent="0.25">
      <c r="A22" s="42"/>
      <c r="B22" s="57">
        <v>2000</v>
      </c>
      <c r="C22" s="37" t="s">
        <v>19</v>
      </c>
      <c r="D22" s="57" t="s">
        <v>20</v>
      </c>
      <c r="E22" s="57">
        <v>1</v>
      </c>
      <c r="F22" s="57">
        <v>0</v>
      </c>
      <c r="G22" s="57">
        <v>1</v>
      </c>
      <c r="H22" s="66">
        <f>PRODUCT(F22/E22)</f>
        <v>0</v>
      </c>
      <c r="I22" s="32"/>
      <c r="J22" s="57"/>
      <c r="K22" s="57"/>
      <c r="L22" s="57"/>
      <c r="M22" s="66"/>
      <c r="N22" s="57"/>
      <c r="O22" s="57"/>
      <c r="P22" s="57"/>
      <c r="Q22" s="66"/>
      <c r="R22" s="67"/>
      <c r="S22" s="57"/>
      <c r="T22" s="24"/>
      <c r="U22" s="24"/>
      <c r="V22" s="67"/>
      <c r="W22" s="57"/>
      <c r="X22" s="52"/>
      <c r="Y22" s="37"/>
      <c r="Z22" s="37"/>
      <c r="AA22" s="37"/>
      <c r="AB22" s="113"/>
      <c r="AC22" s="115"/>
      <c r="AD22" s="53"/>
      <c r="AE22" s="20"/>
      <c r="AF22" s="20"/>
      <c r="AG22" s="20"/>
      <c r="AI22" s="46"/>
    </row>
    <row r="23" spans="1:35" s="36" customFormat="1" ht="15" customHeight="1" x14ac:dyDescent="0.25">
      <c r="A23" s="42"/>
      <c r="B23" s="57">
        <v>2008</v>
      </c>
      <c r="C23" s="37" t="s">
        <v>31</v>
      </c>
      <c r="D23" s="57" t="s">
        <v>24</v>
      </c>
      <c r="E23" s="57">
        <v>20</v>
      </c>
      <c r="F23" s="57">
        <v>13</v>
      </c>
      <c r="G23" s="57">
        <v>7</v>
      </c>
      <c r="H23" s="66">
        <f t="shared" ref="H23:H33" si="8">PRODUCT(F23/E23)</f>
        <v>0.65</v>
      </c>
      <c r="I23" s="32"/>
      <c r="J23" s="57">
        <v>13</v>
      </c>
      <c r="K23" s="57">
        <v>7</v>
      </c>
      <c r="L23" s="57">
        <v>6</v>
      </c>
      <c r="M23" s="66">
        <f t="shared" ref="M23:M26" si="9">PRODUCT(K23/J23)</f>
        <v>0.53846153846153844</v>
      </c>
      <c r="N23" s="57"/>
      <c r="O23" s="57"/>
      <c r="P23" s="57"/>
      <c r="Q23" s="66"/>
      <c r="R23" s="67"/>
      <c r="S23" s="57"/>
      <c r="T23" s="24"/>
      <c r="U23" s="24"/>
      <c r="V23" s="67"/>
      <c r="W23" s="57">
        <v>1</v>
      </c>
      <c r="X23" s="26"/>
      <c r="Y23" s="37" t="s">
        <v>46</v>
      </c>
      <c r="Z23" s="37" t="s">
        <v>47</v>
      </c>
      <c r="AA23" s="37" t="s">
        <v>48</v>
      </c>
      <c r="AB23" s="113"/>
      <c r="AC23" s="115"/>
      <c r="AD23" s="53"/>
      <c r="AE23" s="20"/>
      <c r="AF23" s="20"/>
      <c r="AG23" s="20"/>
      <c r="AI23" s="46"/>
    </row>
    <row r="24" spans="1:35" s="36" customFormat="1" ht="15" customHeight="1" x14ac:dyDescent="0.25">
      <c r="A24" s="42"/>
      <c r="B24" s="57">
        <v>2009</v>
      </c>
      <c r="C24" s="37" t="s">
        <v>31</v>
      </c>
      <c r="D24" s="57" t="s">
        <v>22</v>
      </c>
      <c r="E24" s="57">
        <v>24</v>
      </c>
      <c r="F24" s="57">
        <v>19</v>
      </c>
      <c r="G24" s="57">
        <v>5</v>
      </c>
      <c r="H24" s="66">
        <f t="shared" si="8"/>
        <v>0.79166666666666663</v>
      </c>
      <c r="I24" s="32"/>
      <c r="J24" s="57">
        <v>10</v>
      </c>
      <c r="K24" s="57">
        <v>6</v>
      </c>
      <c r="L24" s="57">
        <v>4</v>
      </c>
      <c r="M24" s="66">
        <f t="shared" si="9"/>
        <v>0.6</v>
      </c>
      <c r="N24" s="57"/>
      <c r="O24" s="57"/>
      <c r="P24" s="57"/>
      <c r="Q24" s="66"/>
      <c r="R24" s="67">
        <v>1</v>
      </c>
      <c r="S24" s="57"/>
      <c r="T24" s="24"/>
      <c r="U24" s="24"/>
      <c r="V24" s="67">
        <v>1</v>
      </c>
      <c r="W24" s="57"/>
      <c r="X24" s="52"/>
      <c r="Y24" s="37" t="s">
        <v>49</v>
      </c>
      <c r="Z24" s="37" t="s">
        <v>50</v>
      </c>
      <c r="AA24" s="37"/>
      <c r="AB24" s="113" t="s">
        <v>51</v>
      </c>
      <c r="AC24" s="116" t="s">
        <v>71</v>
      </c>
      <c r="AD24" s="53"/>
      <c r="AE24" s="20"/>
      <c r="AF24" s="20"/>
      <c r="AG24" s="20"/>
      <c r="AI24" s="46"/>
    </row>
    <row r="25" spans="1:35" s="36" customFormat="1" ht="15" customHeight="1" x14ac:dyDescent="0.25">
      <c r="A25" s="42"/>
      <c r="B25" s="57">
        <v>2010</v>
      </c>
      <c r="C25" s="37" t="s">
        <v>31</v>
      </c>
      <c r="D25" s="57" t="s">
        <v>24</v>
      </c>
      <c r="E25" s="57">
        <v>24</v>
      </c>
      <c r="F25" s="57">
        <v>18</v>
      </c>
      <c r="G25" s="57">
        <v>6</v>
      </c>
      <c r="H25" s="66">
        <f t="shared" si="8"/>
        <v>0.75</v>
      </c>
      <c r="I25" s="32"/>
      <c r="J25" s="57">
        <v>8</v>
      </c>
      <c r="K25" s="57">
        <v>5</v>
      </c>
      <c r="L25" s="57">
        <v>3</v>
      </c>
      <c r="M25" s="66">
        <f t="shared" si="9"/>
        <v>0.625</v>
      </c>
      <c r="N25" s="57"/>
      <c r="O25" s="57"/>
      <c r="P25" s="57"/>
      <c r="Q25" s="66"/>
      <c r="R25" s="67"/>
      <c r="S25" s="57"/>
      <c r="T25" s="24"/>
      <c r="U25" s="24"/>
      <c r="V25" s="67"/>
      <c r="W25" s="57">
        <v>1</v>
      </c>
      <c r="X25" s="52"/>
      <c r="Y25" s="37" t="s">
        <v>52</v>
      </c>
      <c r="Z25" s="37" t="s">
        <v>51</v>
      </c>
      <c r="AA25" s="37" t="s">
        <v>53</v>
      </c>
      <c r="AB25" s="113"/>
      <c r="AC25" s="115"/>
      <c r="AD25" s="53"/>
      <c r="AE25" s="20"/>
      <c r="AF25" s="20"/>
      <c r="AG25" s="20"/>
      <c r="AI25" s="46"/>
    </row>
    <row r="26" spans="1:35" s="36" customFormat="1" ht="15" customHeight="1" x14ac:dyDescent="0.25">
      <c r="A26" s="42"/>
      <c r="B26" s="57">
        <v>2011</v>
      </c>
      <c r="C26" s="37" t="s">
        <v>31</v>
      </c>
      <c r="D26" s="57" t="s">
        <v>32</v>
      </c>
      <c r="E26" s="57">
        <v>22</v>
      </c>
      <c r="F26" s="57">
        <v>20</v>
      </c>
      <c r="G26" s="57">
        <v>2</v>
      </c>
      <c r="H26" s="66">
        <f t="shared" si="8"/>
        <v>0.90909090909090906</v>
      </c>
      <c r="I26" s="32"/>
      <c r="J26" s="57">
        <v>11</v>
      </c>
      <c r="K26" s="57">
        <v>9</v>
      </c>
      <c r="L26" s="57">
        <v>2</v>
      </c>
      <c r="M26" s="66">
        <f t="shared" si="9"/>
        <v>0.81818181818181823</v>
      </c>
      <c r="N26" s="57"/>
      <c r="O26" s="57"/>
      <c r="P26" s="57"/>
      <c r="Q26" s="66"/>
      <c r="R26" s="67">
        <v>1</v>
      </c>
      <c r="S26" s="57"/>
      <c r="T26" s="24"/>
      <c r="U26" s="24">
        <v>1</v>
      </c>
      <c r="V26" s="67"/>
      <c r="W26" s="57"/>
      <c r="X26" s="26"/>
      <c r="Y26" s="37" t="s">
        <v>54</v>
      </c>
      <c r="Z26" s="37" t="s">
        <v>55</v>
      </c>
      <c r="AA26" s="37"/>
      <c r="AB26" s="113" t="s">
        <v>56</v>
      </c>
      <c r="AC26" s="116" t="s">
        <v>71</v>
      </c>
      <c r="AD26" s="53"/>
      <c r="AE26" s="20"/>
      <c r="AF26" s="20"/>
      <c r="AG26" s="20"/>
    </row>
    <row r="27" spans="1:35" s="36" customFormat="1" ht="15" customHeight="1" x14ac:dyDescent="0.25">
      <c r="A27" s="42"/>
      <c r="B27" s="57">
        <v>2012</v>
      </c>
      <c r="C27" s="37" t="s">
        <v>31</v>
      </c>
      <c r="D27" s="57" t="s">
        <v>32</v>
      </c>
      <c r="E27" s="57">
        <v>21</v>
      </c>
      <c r="F27" s="57">
        <v>18</v>
      </c>
      <c r="G27" s="57">
        <v>3</v>
      </c>
      <c r="H27" s="66">
        <f t="shared" si="8"/>
        <v>0.8571428571428571</v>
      </c>
      <c r="I27" s="32"/>
      <c r="J27" s="57">
        <v>15</v>
      </c>
      <c r="K27" s="57">
        <v>9</v>
      </c>
      <c r="L27" s="57">
        <v>6</v>
      </c>
      <c r="M27" s="66">
        <f t="shared" ref="M27:M32" si="10">PRODUCT(K27/J27)</f>
        <v>0.6</v>
      </c>
      <c r="N27" s="57"/>
      <c r="O27" s="57"/>
      <c r="P27" s="57"/>
      <c r="Q27" s="66"/>
      <c r="R27" s="67">
        <v>1</v>
      </c>
      <c r="S27" s="57">
        <v>1</v>
      </c>
      <c r="T27" s="24">
        <v>1</v>
      </c>
      <c r="U27" s="24">
        <v>1</v>
      </c>
      <c r="V27" s="67"/>
      <c r="W27" s="57"/>
      <c r="X27" s="52"/>
      <c r="Y27" s="37" t="s">
        <v>57</v>
      </c>
      <c r="Z27" s="37" t="s">
        <v>58</v>
      </c>
      <c r="AA27" s="37"/>
      <c r="AB27" s="113" t="s">
        <v>59</v>
      </c>
      <c r="AC27" s="116" t="s">
        <v>71</v>
      </c>
      <c r="AD27" s="53"/>
      <c r="AE27" s="20"/>
      <c r="AF27" s="20"/>
      <c r="AG27" s="20"/>
    </row>
    <row r="28" spans="1:35" s="36" customFormat="1" ht="15" customHeight="1" x14ac:dyDescent="0.25">
      <c r="A28" s="42"/>
      <c r="B28" s="57">
        <v>2013</v>
      </c>
      <c r="C28" s="37" t="s">
        <v>31</v>
      </c>
      <c r="D28" s="57" t="s">
        <v>32</v>
      </c>
      <c r="E28" s="57">
        <v>24</v>
      </c>
      <c r="F28" s="57">
        <v>23</v>
      </c>
      <c r="G28" s="57">
        <v>1</v>
      </c>
      <c r="H28" s="66">
        <f t="shared" si="8"/>
        <v>0.95833333333333337</v>
      </c>
      <c r="I28" s="32"/>
      <c r="J28" s="57">
        <v>9</v>
      </c>
      <c r="K28" s="57">
        <v>9</v>
      </c>
      <c r="L28" s="57">
        <v>0</v>
      </c>
      <c r="M28" s="66">
        <f t="shared" si="10"/>
        <v>1</v>
      </c>
      <c r="N28" s="57"/>
      <c r="O28" s="57"/>
      <c r="P28" s="57"/>
      <c r="Q28" s="66"/>
      <c r="R28" s="67">
        <v>1</v>
      </c>
      <c r="S28" s="57"/>
      <c r="T28" s="24">
        <v>1</v>
      </c>
      <c r="U28" s="24">
        <v>1</v>
      </c>
      <c r="V28" s="67"/>
      <c r="W28" s="57"/>
      <c r="X28" s="52"/>
      <c r="Y28" s="37" t="s">
        <v>60</v>
      </c>
      <c r="Z28" s="37" t="s">
        <v>61</v>
      </c>
      <c r="AA28" s="37"/>
      <c r="AB28" s="113" t="s">
        <v>62</v>
      </c>
      <c r="AC28" s="116" t="s">
        <v>71</v>
      </c>
      <c r="AD28" s="53"/>
      <c r="AE28" s="20"/>
      <c r="AF28" s="20"/>
      <c r="AG28" s="20"/>
    </row>
    <row r="29" spans="1:35" s="36" customFormat="1" ht="15" customHeight="1" x14ac:dyDescent="0.25">
      <c r="A29" s="42"/>
      <c r="B29" s="57">
        <v>2014</v>
      </c>
      <c r="C29" s="37" t="s">
        <v>31</v>
      </c>
      <c r="D29" s="57" t="s">
        <v>32</v>
      </c>
      <c r="E29" s="57">
        <v>24</v>
      </c>
      <c r="F29" s="57">
        <v>23</v>
      </c>
      <c r="G29" s="57">
        <v>1</v>
      </c>
      <c r="H29" s="66">
        <f>PRODUCT(F29/E29)</f>
        <v>0.95833333333333337</v>
      </c>
      <c r="I29" s="32"/>
      <c r="J29" s="57">
        <v>11</v>
      </c>
      <c r="K29" s="57">
        <v>9</v>
      </c>
      <c r="L29" s="57">
        <v>2</v>
      </c>
      <c r="M29" s="66">
        <f t="shared" si="10"/>
        <v>0.81818181818181823</v>
      </c>
      <c r="N29" s="57"/>
      <c r="O29" s="57"/>
      <c r="P29" s="57"/>
      <c r="Q29" s="66"/>
      <c r="R29" s="67">
        <v>1</v>
      </c>
      <c r="S29" s="57">
        <v>1</v>
      </c>
      <c r="T29" s="24">
        <v>1</v>
      </c>
      <c r="U29" s="24">
        <v>1</v>
      </c>
      <c r="V29" s="67"/>
      <c r="W29" s="57"/>
      <c r="X29" s="52"/>
      <c r="Y29" s="37" t="s">
        <v>63</v>
      </c>
      <c r="Z29" s="37" t="s">
        <v>62</v>
      </c>
      <c r="AA29" s="37"/>
      <c r="AB29" s="113" t="s">
        <v>59</v>
      </c>
      <c r="AC29" s="115"/>
      <c r="AD29" s="53"/>
      <c r="AE29" s="20"/>
      <c r="AF29" s="20"/>
      <c r="AG29" s="20"/>
    </row>
    <row r="30" spans="1:35" s="36" customFormat="1" ht="15" customHeight="1" x14ac:dyDescent="0.25">
      <c r="A30" s="42"/>
      <c r="B30" s="57">
        <v>2015</v>
      </c>
      <c r="C30" s="37" t="s">
        <v>31</v>
      </c>
      <c r="D30" s="57" t="s">
        <v>32</v>
      </c>
      <c r="E30" s="57">
        <v>24</v>
      </c>
      <c r="F30" s="57">
        <v>21</v>
      </c>
      <c r="G30" s="57">
        <v>3</v>
      </c>
      <c r="H30" s="66">
        <f>PRODUCT(F30/E30)</f>
        <v>0.875</v>
      </c>
      <c r="I30" s="32"/>
      <c r="J30" s="57">
        <v>10</v>
      </c>
      <c r="K30" s="57">
        <v>9</v>
      </c>
      <c r="L30" s="57">
        <v>1</v>
      </c>
      <c r="M30" s="66">
        <f t="shared" si="10"/>
        <v>0.9</v>
      </c>
      <c r="N30" s="57"/>
      <c r="O30" s="57"/>
      <c r="P30" s="57"/>
      <c r="Q30" s="66"/>
      <c r="R30" s="67"/>
      <c r="S30" s="57"/>
      <c r="T30" s="24"/>
      <c r="U30" s="24">
        <v>1</v>
      </c>
      <c r="V30" s="67"/>
      <c r="W30" s="57"/>
      <c r="X30" s="52"/>
      <c r="Y30" s="37" t="s">
        <v>49</v>
      </c>
      <c r="Z30" s="37" t="s">
        <v>64</v>
      </c>
      <c r="AA30" s="37"/>
      <c r="AB30" s="113" t="s">
        <v>56</v>
      </c>
      <c r="AC30" s="116" t="s">
        <v>71</v>
      </c>
      <c r="AD30" s="53"/>
      <c r="AE30" s="20"/>
      <c r="AF30" s="20"/>
      <c r="AG30" s="20"/>
    </row>
    <row r="31" spans="1:35" s="36" customFormat="1" ht="15" customHeight="1" x14ac:dyDescent="0.25">
      <c r="A31" s="42"/>
      <c r="B31" s="57">
        <v>2016</v>
      </c>
      <c r="C31" s="37" t="s">
        <v>31</v>
      </c>
      <c r="D31" s="57" t="s">
        <v>22</v>
      </c>
      <c r="E31" s="57">
        <v>22</v>
      </c>
      <c r="F31" s="57">
        <v>16</v>
      </c>
      <c r="G31" s="57">
        <v>6</v>
      </c>
      <c r="H31" s="66">
        <f>PRODUCT(F31/E31)</f>
        <v>0.72727272727272729</v>
      </c>
      <c r="I31" s="32"/>
      <c r="J31" s="57">
        <v>10</v>
      </c>
      <c r="K31" s="57">
        <v>7</v>
      </c>
      <c r="L31" s="57">
        <v>3</v>
      </c>
      <c r="M31" s="66">
        <f t="shared" si="10"/>
        <v>0.7</v>
      </c>
      <c r="N31" s="57"/>
      <c r="O31" s="57"/>
      <c r="P31" s="57"/>
      <c r="Q31" s="66"/>
      <c r="R31" s="67"/>
      <c r="S31" s="57"/>
      <c r="T31" s="24"/>
      <c r="U31" s="24"/>
      <c r="V31" s="67">
        <v>1</v>
      </c>
      <c r="W31" s="57"/>
      <c r="X31" s="52"/>
      <c r="Y31" s="37" t="s">
        <v>69</v>
      </c>
      <c r="Z31" s="37" t="s">
        <v>64</v>
      </c>
      <c r="AA31" s="37"/>
      <c r="AB31" s="113" t="s">
        <v>47</v>
      </c>
      <c r="AC31" s="115"/>
      <c r="AD31" s="53"/>
      <c r="AE31" s="20"/>
      <c r="AF31" s="20"/>
      <c r="AG31" s="20"/>
    </row>
    <row r="32" spans="1:35" s="36" customFormat="1" ht="15" customHeight="1" x14ac:dyDescent="0.25">
      <c r="A32" s="42"/>
      <c r="B32" s="57">
        <v>2017</v>
      </c>
      <c r="C32" s="37" t="s">
        <v>31</v>
      </c>
      <c r="D32" s="57" t="s">
        <v>24</v>
      </c>
      <c r="E32" s="57">
        <v>26</v>
      </c>
      <c r="F32" s="57">
        <v>19</v>
      </c>
      <c r="G32" s="57">
        <v>7</v>
      </c>
      <c r="H32" s="66">
        <f>PRODUCT(F32/E32)</f>
        <v>0.73076923076923073</v>
      </c>
      <c r="I32" s="32"/>
      <c r="J32" s="57">
        <v>10</v>
      </c>
      <c r="K32" s="57">
        <v>7</v>
      </c>
      <c r="L32" s="57">
        <v>3</v>
      </c>
      <c r="M32" s="66">
        <f t="shared" si="10"/>
        <v>0.7</v>
      </c>
      <c r="N32" s="57"/>
      <c r="O32" s="57"/>
      <c r="P32" s="57"/>
      <c r="Q32" s="66"/>
      <c r="R32" s="67"/>
      <c r="S32" s="57">
        <v>1</v>
      </c>
      <c r="T32" s="24"/>
      <c r="U32" s="24"/>
      <c r="V32" s="67"/>
      <c r="W32" s="57">
        <v>1</v>
      </c>
      <c r="X32" s="52"/>
      <c r="Y32" s="37" t="s">
        <v>72</v>
      </c>
      <c r="Z32" s="37" t="s">
        <v>73</v>
      </c>
      <c r="AA32" s="37" t="s">
        <v>74</v>
      </c>
      <c r="AB32" s="113"/>
      <c r="AC32" s="116"/>
      <c r="AD32" s="53"/>
      <c r="AE32" s="20"/>
      <c r="AF32" s="20"/>
      <c r="AG32" s="20"/>
    </row>
    <row r="33" spans="1:33" s="36" customFormat="1" ht="15" customHeight="1" x14ac:dyDescent="0.25">
      <c r="A33" s="42"/>
      <c r="B33" s="34" t="s">
        <v>2</v>
      </c>
      <c r="C33" s="29"/>
      <c r="D33" s="70"/>
      <c r="E33" s="35">
        <f>SUM(E22:E32)</f>
        <v>232</v>
      </c>
      <c r="F33" s="35">
        <f>SUM(F22:F32)</f>
        <v>190</v>
      </c>
      <c r="G33" s="35">
        <f>SUM(G22:G32)</f>
        <v>42</v>
      </c>
      <c r="H33" s="71">
        <f t="shared" si="8"/>
        <v>0.81896551724137934</v>
      </c>
      <c r="I33" s="32"/>
      <c r="J33" s="35">
        <f>SUM(J22:J32)</f>
        <v>107</v>
      </c>
      <c r="K33" s="35">
        <f>SUM(K22:K32)</f>
        <v>77</v>
      </c>
      <c r="L33" s="35">
        <f>SUM(L22:L32)</f>
        <v>30</v>
      </c>
      <c r="M33" s="71">
        <f t="shared" ref="M33" si="11">PRODUCT(K33/J33)</f>
        <v>0.71962616822429903</v>
      </c>
      <c r="N33" s="35">
        <f>SUM(N22:N32)</f>
        <v>0</v>
      </c>
      <c r="O33" s="35">
        <f>SUM(O22:O32)</f>
        <v>0</v>
      </c>
      <c r="P33" s="35">
        <f>SUM(P22:P32)</f>
        <v>0</v>
      </c>
      <c r="Q33" s="71">
        <v>0</v>
      </c>
      <c r="R33" s="35">
        <f>SUM(R22:R32)</f>
        <v>5</v>
      </c>
      <c r="S33" s="108">
        <f t="shared" ref="S33" si="12">SUM(S25:S32)</f>
        <v>3</v>
      </c>
      <c r="T33" s="35">
        <f>SUM(T22:T32)</f>
        <v>3</v>
      </c>
      <c r="U33" s="35">
        <f>SUM(U22:U32)</f>
        <v>5</v>
      </c>
      <c r="V33" s="35">
        <f>SUM(V22:V32)</f>
        <v>2</v>
      </c>
      <c r="W33" s="35">
        <f>SUM(W22:W32)</f>
        <v>3</v>
      </c>
      <c r="X33" s="38"/>
      <c r="Y33" s="39" t="s">
        <v>77</v>
      </c>
      <c r="Z33" s="39" t="s">
        <v>76</v>
      </c>
      <c r="AA33" s="106" t="s">
        <v>75</v>
      </c>
      <c r="AB33" s="114" t="s">
        <v>70</v>
      </c>
      <c r="AC33" s="115"/>
      <c r="AD33" s="53"/>
      <c r="AE33" s="20"/>
      <c r="AF33" s="20"/>
      <c r="AG33" s="20"/>
    </row>
    <row r="34" spans="1:33" s="36" customFormat="1" ht="15" customHeight="1" x14ac:dyDescent="0.25">
      <c r="A34" s="42"/>
      <c r="B34" s="72"/>
      <c r="C34" s="94"/>
      <c r="D34" s="73"/>
      <c r="E34" s="73"/>
      <c r="F34" s="73"/>
      <c r="G34" s="73"/>
      <c r="H34" s="73"/>
      <c r="I34" s="74"/>
      <c r="J34" s="73"/>
      <c r="K34" s="73"/>
      <c r="L34" s="73"/>
      <c r="M34" s="73"/>
      <c r="N34" s="73"/>
      <c r="O34" s="73"/>
      <c r="P34" s="73"/>
      <c r="Q34" s="73"/>
      <c r="R34" s="110"/>
      <c r="S34" s="109"/>
      <c r="T34" s="109"/>
      <c r="U34" s="48"/>
      <c r="V34" s="48"/>
      <c r="W34" s="48"/>
      <c r="X34" s="41"/>
      <c r="Y34" s="41"/>
      <c r="Z34" s="53"/>
      <c r="AA34" s="53"/>
      <c r="AB34" s="53"/>
      <c r="AC34" s="53"/>
      <c r="AD34" s="53"/>
      <c r="AE34" s="20"/>
      <c r="AF34" s="20"/>
      <c r="AG34" s="20"/>
    </row>
    <row r="35" spans="1:33" s="36" customFormat="1" ht="15" customHeight="1" x14ac:dyDescent="0.25">
      <c r="A35" s="42"/>
      <c r="B35" s="62" t="s">
        <v>40</v>
      </c>
      <c r="C35" s="95"/>
      <c r="D35" s="75"/>
      <c r="E35" s="61" t="s">
        <v>12</v>
      </c>
      <c r="F35" s="61" t="s">
        <v>10</v>
      </c>
      <c r="G35" s="59" t="s">
        <v>11</v>
      </c>
      <c r="H35" s="61" t="s">
        <v>9</v>
      </c>
      <c r="I35" s="45"/>
      <c r="J35" s="76" t="s">
        <v>14</v>
      </c>
      <c r="K35" s="70"/>
      <c r="L35" s="70"/>
      <c r="M35" s="40" t="s">
        <v>15</v>
      </c>
      <c r="N35" s="40" t="s">
        <v>12</v>
      </c>
      <c r="O35" s="40" t="s">
        <v>10</v>
      </c>
      <c r="P35" s="40" t="s">
        <v>11</v>
      </c>
      <c r="Q35" s="40" t="s">
        <v>9</v>
      </c>
      <c r="R35" s="111"/>
      <c r="S35" s="3"/>
      <c r="T35" s="3"/>
      <c r="U35" s="49"/>
      <c r="V35" s="49"/>
      <c r="W35" s="49"/>
      <c r="X35" s="52"/>
      <c r="Y35" s="44" t="s">
        <v>34</v>
      </c>
      <c r="Z35" s="44" t="s">
        <v>35</v>
      </c>
      <c r="AA35" s="44"/>
      <c r="AB35" s="53"/>
      <c r="AC35" s="53"/>
      <c r="AD35" s="53"/>
      <c r="AE35" s="20"/>
      <c r="AF35" s="20"/>
      <c r="AG35" s="20"/>
    </row>
    <row r="36" spans="1:33" s="36" customFormat="1" ht="15" customHeight="1" x14ac:dyDescent="0.2">
      <c r="A36" s="42"/>
      <c r="B36" s="77" t="s">
        <v>4</v>
      </c>
      <c r="C36" s="80"/>
      <c r="D36" s="78"/>
      <c r="E36" s="57">
        <f>PRODUCT(E33)</f>
        <v>232</v>
      </c>
      <c r="F36" s="57">
        <f t="shared" ref="F36:G36" si="13">PRODUCT(F33)</f>
        <v>190</v>
      </c>
      <c r="G36" s="57">
        <f t="shared" si="13"/>
        <v>42</v>
      </c>
      <c r="H36" s="66">
        <f>PRODUCT(F36/E36)</f>
        <v>0.81896551724137934</v>
      </c>
      <c r="I36" s="45"/>
      <c r="J36" s="77" t="s">
        <v>16</v>
      </c>
      <c r="K36" s="80"/>
      <c r="L36" s="80"/>
      <c r="M36" s="81" t="s">
        <v>77</v>
      </c>
      <c r="N36" s="57">
        <v>29</v>
      </c>
      <c r="O36" s="57">
        <v>27</v>
      </c>
      <c r="P36" s="57">
        <v>2</v>
      </c>
      <c r="Q36" s="66">
        <f t="shared" ref="Q36:Q40" si="14">PRODUCT(O36/N36)</f>
        <v>0.93103448275862066</v>
      </c>
      <c r="R36" s="2"/>
      <c r="S36" s="2"/>
      <c r="T36" s="2"/>
      <c r="U36" s="49"/>
      <c r="V36" s="49"/>
      <c r="W36" s="49"/>
      <c r="X36" s="45"/>
      <c r="Y36" s="45"/>
      <c r="Z36" s="42" t="s">
        <v>36</v>
      </c>
      <c r="AA36" s="20"/>
      <c r="AB36" s="20"/>
      <c r="AC36" s="20"/>
      <c r="AD36" s="20"/>
      <c r="AE36" s="20"/>
      <c r="AF36" s="20"/>
      <c r="AG36" s="20"/>
    </row>
    <row r="37" spans="1:33" s="36" customFormat="1" ht="15" customHeight="1" x14ac:dyDescent="0.2">
      <c r="A37" s="42"/>
      <c r="B37" s="82" t="s">
        <v>5</v>
      </c>
      <c r="C37" s="96"/>
      <c r="D37" s="83"/>
      <c r="E37" s="57">
        <f>PRODUCT(J33)</f>
        <v>107</v>
      </c>
      <c r="F37" s="57">
        <f t="shared" ref="F37:G37" si="15">PRODUCT(K33)</f>
        <v>77</v>
      </c>
      <c r="G37" s="57">
        <f t="shared" si="15"/>
        <v>30</v>
      </c>
      <c r="H37" s="66">
        <f t="shared" ref="H37" si="16">PRODUCT(F37/E37)</f>
        <v>0.71962616822429903</v>
      </c>
      <c r="I37" s="45"/>
      <c r="J37" s="77" t="s">
        <v>17</v>
      </c>
      <c r="K37" s="80"/>
      <c r="L37" s="80"/>
      <c r="M37" s="81" t="s">
        <v>76</v>
      </c>
      <c r="N37" s="57">
        <v>37</v>
      </c>
      <c r="O37" s="57">
        <v>24</v>
      </c>
      <c r="P37" s="57">
        <v>13</v>
      </c>
      <c r="Q37" s="66">
        <f t="shared" si="14"/>
        <v>0.64864864864864868</v>
      </c>
      <c r="R37" s="2"/>
      <c r="S37" s="2"/>
      <c r="T37" s="2"/>
      <c r="U37" s="49"/>
      <c r="V37" s="49"/>
      <c r="W37" s="49"/>
      <c r="X37" s="45"/>
      <c r="Y37" s="45"/>
      <c r="Z37" s="20"/>
      <c r="AA37" s="20"/>
      <c r="AB37" s="20"/>
      <c r="AC37" s="20"/>
      <c r="AD37" s="20"/>
      <c r="AE37" s="20"/>
      <c r="AF37" s="20"/>
      <c r="AG37" s="20"/>
    </row>
    <row r="38" spans="1:33" s="36" customFormat="1" ht="15" customHeight="1" x14ac:dyDescent="0.2">
      <c r="A38" s="42"/>
      <c r="B38" s="82"/>
      <c r="C38" s="96"/>
      <c r="D38" s="83"/>
      <c r="E38" s="57"/>
      <c r="F38" s="57"/>
      <c r="G38" s="57"/>
      <c r="H38" s="66"/>
      <c r="I38" s="45"/>
      <c r="J38" s="84" t="s">
        <v>41</v>
      </c>
      <c r="K38" s="85"/>
      <c r="L38" s="85"/>
      <c r="M38" s="92" t="s">
        <v>75</v>
      </c>
      <c r="N38" s="57">
        <v>6</v>
      </c>
      <c r="O38" s="57">
        <v>6</v>
      </c>
      <c r="P38" s="57">
        <v>0</v>
      </c>
      <c r="Q38" s="66">
        <f t="shared" si="14"/>
        <v>1</v>
      </c>
      <c r="R38" s="2"/>
      <c r="S38" s="2"/>
      <c r="T38" s="2"/>
      <c r="U38" s="49"/>
      <c r="V38" s="49"/>
      <c r="W38" s="49"/>
      <c r="X38" s="45"/>
      <c r="Y38" s="45"/>
      <c r="Z38" s="20"/>
      <c r="AA38" s="20"/>
      <c r="AB38" s="20"/>
      <c r="AC38" s="20"/>
      <c r="AD38" s="20"/>
      <c r="AE38" s="20"/>
      <c r="AF38" s="20"/>
      <c r="AG38" s="20"/>
    </row>
    <row r="39" spans="1:33" s="36" customFormat="1" ht="15" customHeight="1" x14ac:dyDescent="0.2">
      <c r="A39" s="42"/>
      <c r="B39" s="77" t="s">
        <v>6</v>
      </c>
      <c r="C39" s="80"/>
      <c r="D39" s="78"/>
      <c r="E39" s="57"/>
      <c r="F39" s="57"/>
      <c r="G39" s="57"/>
      <c r="H39" s="66"/>
      <c r="I39" s="45"/>
      <c r="J39" s="77" t="s">
        <v>18</v>
      </c>
      <c r="K39" s="80"/>
      <c r="L39" s="23"/>
      <c r="M39" s="81" t="s">
        <v>70</v>
      </c>
      <c r="N39" s="57">
        <v>28</v>
      </c>
      <c r="O39" s="57">
        <v>16</v>
      </c>
      <c r="P39" s="57">
        <v>12</v>
      </c>
      <c r="Q39" s="66">
        <f t="shared" si="14"/>
        <v>0.5714285714285714</v>
      </c>
      <c r="R39" s="2"/>
      <c r="S39" s="2"/>
      <c r="T39" s="2"/>
      <c r="U39" s="49"/>
      <c r="V39" s="49"/>
      <c r="W39" s="49"/>
      <c r="X39" s="45"/>
      <c r="Y39" s="45"/>
      <c r="Z39" s="20"/>
      <c r="AA39" s="20"/>
      <c r="AB39" s="20"/>
      <c r="AC39" s="20"/>
      <c r="AD39" s="20"/>
      <c r="AE39" s="20"/>
      <c r="AF39" s="20"/>
      <c r="AG39" s="20"/>
    </row>
    <row r="40" spans="1:33" s="36" customFormat="1" ht="15" customHeight="1" x14ac:dyDescent="0.2">
      <c r="A40" s="42"/>
      <c r="B40" s="27" t="s">
        <v>7</v>
      </c>
      <c r="C40" s="97"/>
      <c r="D40" s="86"/>
      <c r="E40" s="40">
        <f>SUM(E36:E39)</f>
        <v>339</v>
      </c>
      <c r="F40" s="40">
        <f>SUM(F36:F39)</f>
        <v>267</v>
      </c>
      <c r="G40" s="40">
        <f>SUM(G36:G39)</f>
        <v>72</v>
      </c>
      <c r="H40" s="87">
        <f>PRODUCT(F40/E40)</f>
        <v>0.78761061946902655</v>
      </c>
      <c r="I40" s="45"/>
      <c r="J40" s="27" t="s">
        <v>7</v>
      </c>
      <c r="K40" s="86"/>
      <c r="L40" s="86"/>
      <c r="M40" s="40"/>
      <c r="N40" s="40">
        <f>SUM(N36:N39)</f>
        <v>100</v>
      </c>
      <c r="O40" s="40">
        <f>SUM(O36:O39)</f>
        <v>73</v>
      </c>
      <c r="P40" s="40">
        <f>SUM(P36:P39)</f>
        <v>27</v>
      </c>
      <c r="Q40" s="87">
        <f t="shared" si="14"/>
        <v>0.73</v>
      </c>
      <c r="R40" s="2"/>
      <c r="S40" s="2"/>
      <c r="T40" s="2"/>
      <c r="U40" s="49"/>
      <c r="V40" s="49"/>
      <c r="W40" s="49"/>
      <c r="X40" s="45"/>
      <c r="Y40" s="45"/>
      <c r="Z40" s="20"/>
      <c r="AA40" s="20"/>
      <c r="AB40" s="20"/>
      <c r="AC40" s="20"/>
      <c r="AD40" s="20"/>
      <c r="AE40" s="20"/>
      <c r="AF40" s="20"/>
      <c r="AG40" s="20"/>
    </row>
    <row r="41" spans="1:33" s="36" customFormat="1" ht="15" customHeight="1" x14ac:dyDescent="0.2">
      <c r="A41" s="42"/>
      <c r="B41" s="42"/>
      <c r="C41" s="43"/>
      <c r="D41" s="42"/>
      <c r="E41" s="42"/>
      <c r="F41" s="42"/>
      <c r="G41" s="42"/>
      <c r="H41" s="42"/>
      <c r="I41" s="102"/>
      <c r="J41" s="42"/>
      <c r="K41" s="42"/>
      <c r="L41" s="42"/>
      <c r="M41" s="42"/>
      <c r="N41" s="42"/>
      <c r="O41" s="42"/>
      <c r="P41" s="42"/>
      <c r="Q41" s="42"/>
      <c r="R41" s="2"/>
      <c r="S41" s="2"/>
      <c r="T41" s="2"/>
      <c r="U41" s="49"/>
      <c r="V41" s="49"/>
      <c r="W41" s="49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 s="36" customFormat="1" ht="15" customHeight="1" x14ac:dyDescent="0.2">
      <c r="A42" s="42"/>
      <c r="B42" s="45"/>
      <c r="C42" s="43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2"/>
      <c r="S42" s="2"/>
      <c r="T42" s="2"/>
      <c r="U42" s="45"/>
      <c r="V42" s="45"/>
      <c r="W42" s="45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1:33" s="36" customFormat="1" ht="15" customHeight="1" x14ac:dyDescent="0.2">
      <c r="A43" s="42"/>
      <c r="B43" s="45"/>
      <c r="C43" s="43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2"/>
      <c r="S43" s="2"/>
      <c r="T43" s="2"/>
      <c r="U43" s="45"/>
      <c r="V43" s="45"/>
      <c r="W43" s="45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1:33" s="36" customFormat="1" ht="15" customHeight="1" x14ac:dyDescent="0.2">
      <c r="A44" s="42"/>
      <c r="B44" s="45"/>
      <c r="C44" s="43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2"/>
      <c r="S44" s="2"/>
      <c r="T44" s="2"/>
      <c r="U44" s="45"/>
      <c r="V44" s="45"/>
      <c r="W44" s="45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s="36" customFormat="1" ht="15" customHeight="1" x14ac:dyDescent="0.2">
      <c r="A45" s="42"/>
      <c r="B45" s="45"/>
      <c r="C45" s="43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2"/>
      <c r="S45" s="2"/>
      <c r="T45" s="2"/>
      <c r="U45" s="45"/>
      <c r="V45" s="45"/>
      <c r="W45" s="45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3" s="36" customFormat="1" ht="15" customHeight="1" x14ac:dyDescent="0.2">
      <c r="A46" s="42"/>
      <c r="B46" s="45"/>
      <c r="C46" s="43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2"/>
      <c r="S46" s="2"/>
      <c r="T46" s="2"/>
      <c r="U46" s="45"/>
      <c r="V46" s="45"/>
      <c r="W46" s="45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3" s="36" customFormat="1" ht="15" customHeight="1" x14ac:dyDescent="0.2">
      <c r="A47" s="42"/>
      <c r="B47" s="45"/>
      <c r="C47" s="43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2"/>
      <c r="S47" s="2"/>
      <c r="T47" s="2"/>
      <c r="U47" s="45"/>
      <c r="V47" s="45"/>
      <c r="W47" s="45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3" s="36" customFormat="1" ht="15" customHeight="1" x14ac:dyDescent="0.2">
      <c r="A48" s="42"/>
      <c r="B48" s="45"/>
      <c r="C48" s="4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2"/>
      <c r="S48" s="2"/>
      <c r="T48" s="2"/>
      <c r="U48" s="45"/>
      <c r="V48" s="45"/>
      <c r="W48" s="45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s="36" customFormat="1" ht="15" customHeight="1" x14ac:dyDescent="0.2">
      <c r="A49" s="42"/>
      <c r="B49" s="45"/>
      <c r="C49" s="43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2"/>
      <c r="S49" s="2"/>
      <c r="T49" s="2"/>
      <c r="U49" s="45"/>
      <c r="V49" s="45"/>
      <c r="W49" s="45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1:33" s="36" customFormat="1" ht="15" customHeight="1" x14ac:dyDescent="0.2">
      <c r="A50" s="42"/>
      <c r="B50" s="45"/>
      <c r="C50" s="43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2"/>
      <c r="S50" s="2"/>
      <c r="T50" s="2"/>
      <c r="U50" s="45"/>
      <c r="V50" s="45"/>
      <c r="W50" s="45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1:33" s="36" customFormat="1" ht="15" customHeight="1" x14ac:dyDescent="0.2">
      <c r="A51" s="42"/>
      <c r="B51" s="45"/>
      <c r="C51" s="43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2"/>
      <c r="S51" s="2"/>
      <c r="T51" s="2"/>
      <c r="U51" s="45"/>
      <c r="V51" s="45"/>
      <c r="W51" s="45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1:33" s="36" customFormat="1" ht="15" customHeight="1" x14ac:dyDescent="0.2">
      <c r="A52" s="42"/>
      <c r="B52" s="45"/>
      <c r="C52" s="43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2"/>
      <c r="S52" s="2"/>
      <c r="T52" s="2"/>
      <c r="U52" s="45"/>
      <c r="V52" s="45"/>
      <c r="W52" s="45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1:33" s="36" customFormat="1" ht="15" customHeight="1" x14ac:dyDescent="0.2">
      <c r="A53" s="42"/>
      <c r="B53" s="45"/>
      <c r="C53" s="4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2"/>
      <c r="S53" s="2"/>
      <c r="T53" s="2"/>
      <c r="U53" s="45"/>
      <c r="V53" s="45"/>
      <c r="W53" s="45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33" s="36" customFormat="1" ht="15" customHeight="1" x14ac:dyDescent="0.2">
      <c r="A54" s="42"/>
      <c r="B54" s="45"/>
      <c r="C54" s="43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2"/>
      <c r="S54" s="2"/>
      <c r="T54" s="2"/>
      <c r="U54" s="45"/>
      <c r="V54" s="45"/>
      <c r="W54" s="45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1:33" s="36" customFormat="1" ht="15" customHeight="1" x14ac:dyDescent="0.2">
      <c r="A55" s="42"/>
      <c r="B55" s="45"/>
      <c r="C55" s="43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2"/>
      <c r="S55" s="2"/>
      <c r="T55" s="2"/>
      <c r="U55" s="45"/>
      <c r="V55" s="45"/>
      <c r="W55" s="45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1:33" s="36" customFormat="1" ht="15" customHeight="1" x14ac:dyDescent="0.2">
      <c r="A56" s="42"/>
      <c r="B56" s="45"/>
      <c r="C56" s="43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2"/>
      <c r="S56" s="2"/>
      <c r="T56" s="2"/>
      <c r="U56" s="45"/>
      <c r="V56" s="45"/>
      <c r="W56" s="45"/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pans="1:33" s="36" customFormat="1" ht="15" customHeight="1" x14ac:dyDescent="0.2">
      <c r="A57" s="42"/>
      <c r="B57" s="45"/>
      <c r="C57" s="43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2"/>
      <c r="S57" s="2"/>
      <c r="T57" s="2"/>
      <c r="U57" s="45"/>
      <c r="V57" s="45"/>
      <c r="W57" s="45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s="36" customFormat="1" ht="15" customHeight="1" x14ac:dyDescent="0.2">
      <c r="A58" s="42"/>
      <c r="B58" s="45"/>
      <c r="C58" s="43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2"/>
      <c r="S58" s="2"/>
      <c r="T58" s="2"/>
      <c r="U58" s="45"/>
      <c r="V58" s="45"/>
      <c r="W58" s="45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36" customFormat="1" ht="15" customHeight="1" x14ac:dyDescent="0.2">
      <c r="A59" s="42"/>
      <c r="B59" s="45"/>
      <c r="C59" s="43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2"/>
      <c r="S59" s="2"/>
      <c r="T59" s="2"/>
      <c r="U59" s="45"/>
      <c r="V59" s="45"/>
      <c r="W59" s="45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36" customFormat="1" ht="15" customHeight="1" x14ac:dyDescent="0.2">
      <c r="A60" s="42"/>
      <c r="B60" s="45"/>
      <c r="C60" s="43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2"/>
      <c r="S60" s="2"/>
      <c r="T60" s="2"/>
      <c r="U60" s="45"/>
      <c r="V60" s="45"/>
      <c r="W60" s="45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3" s="36" customFormat="1" ht="15" customHeight="1" x14ac:dyDescent="0.2">
      <c r="A61" s="42"/>
      <c r="B61" s="45"/>
      <c r="C61" s="43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2"/>
      <c r="S61" s="2"/>
      <c r="T61" s="2"/>
      <c r="U61" s="45"/>
      <c r="V61" s="45"/>
      <c r="W61" s="45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1:33" s="36" customFormat="1" ht="15" customHeight="1" x14ac:dyDescent="0.2">
      <c r="A62" s="42"/>
      <c r="B62" s="45"/>
      <c r="C62" s="43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2"/>
      <c r="S62" s="2"/>
      <c r="T62" s="2"/>
      <c r="U62" s="45"/>
      <c r="V62" s="45"/>
      <c r="W62" s="45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1:33" s="36" customFormat="1" ht="15" customHeight="1" x14ac:dyDescent="0.2">
      <c r="A63" s="42"/>
      <c r="B63" s="45"/>
      <c r="C63" s="43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2"/>
      <c r="S63" s="2"/>
      <c r="T63" s="2"/>
      <c r="U63" s="45"/>
      <c r="V63" s="45"/>
      <c r="W63" s="45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1:33" s="36" customFormat="1" ht="15" customHeight="1" x14ac:dyDescent="0.2">
      <c r="A64" s="42"/>
      <c r="B64" s="45"/>
      <c r="C64" s="43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2"/>
      <c r="S64" s="2"/>
      <c r="T64" s="2"/>
      <c r="U64" s="45"/>
      <c r="V64" s="45"/>
      <c r="W64" s="45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3" s="36" customFormat="1" ht="15" customHeight="1" x14ac:dyDescent="0.2">
      <c r="A65" s="42"/>
      <c r="B65" s="45"/>
      <c r="C65" s="43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2"/>
      <c r="S65" s="2"/>
      <c r="T65" s="2"/>
      <c r="U65" s="45"/>
      <c r="V65" s="45"/>
      <c r="W65" s="45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3" s="36" customFormat="1" ht="15" customHeight="1" x14ac:dyDescent="0.2">
      <c r="A66" s="42"/>
      <c r="B66" s="45"/>
      <c r="C66" s="43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2"/>
      <c r="S66" s="2"/>
      <c r="T66" s="2"/>
      <c r="U66" s="45"/>
      <c r="V66" s="45"/>
      <c r="W66" s="45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1:33" s="36" customFormat="1" ht="15" customHeight="1" x14ac:dyDescent="0.2">
      <c r="A67" s="42"/>
      <c r="B67" s="45"/>
      <c r="C67" s="43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2"/>
      <c r="S67" s="2"/>
      <c r="T67" s="2"/>
      <c r="U67" s="45"/>
      <c r="V67" s="45"/>
      <c r="W67" s="45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1:33" s="36" customFormat="1" ht="15" customHeight="1" x14ac:dyDescent="0.2">
      <c r="A68" s="42"/>
      <c r="B68" s="45"/>
      <c r="C68" s="43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2"/>
      <c r="S68" s="2"/>
      <c r="T68" s="2"/>
      <c r="U68" s="45"/>
      <c r="V68" s="45"/>
      <c r="W68" s="45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1:33" s="36" customFormat="1" ht="15" customHeight="1" x14ac:dyDescent="0.2">
      <c r="A69" s="42"/>
      <c r="B69" s="45"/>
      <c r="C69" s="43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2"/>
      <c r="S69" s="2"/>
      <c r="T69" s="2"/>
      <c r="U69" s="45"/>
      <c r="V69" s="45"/>
      <c r="W69" s="45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1:33" s="36" customFormat="1" ht="15" customHeight="1" x14ac:dyDescent="0.2">
      <c r="A70" s="42"/>
      <c r="B70" s="45"/>
      <c r="C70" s="43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2"/>
      <c r="S70" s="2"/>
      <c r="T70" s="2"/>
      <c r="U70" s="45"/>
      <c r="V70" s="45"/>
      <c r="W70" s="45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1:33" s="36" customFormat="1" ht="15" customHeight="1" x14ac:dyDescent="0.2">
      <c r="A71" s="42"/>
      <c r="B71" s="45"/>
      <c r="C71" s="43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2"/>
      <c r="S71" s="2"/>
      <c r="T71" s="2"/>
      <c r="U71" s="45"/>
      <c r="V71" s="45"/>
      <c r="W71" s="45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1:33" s="36" customFormat="1" ht="15" customHeight="1" x14ac:dyDescent="0.2">
      <c r="A72" s="42"/>
      <c r="B72" s="45"/>
      <c r="C72" s="43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2"/>
      <c r="S72" s="2"/>
      <c r="T72" s="2"/>
      <c r="U72" s="45"/>
      <c r="V72" s="45"/>
      <c r="W72" s="45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1:33" s="36" customFormat="1" ht="15" customHeight="1" x14ac:dyDescent="0.2">
      <c r="A73" s="42"/>
      <c r="B73" s="45"/>
      <c r="C73" s="43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2"/>
      <c r="S73" s="2"/>
      <c r="T73" s="2"/>
      <c r="U73" s="45"/>
      <c r="V73" s="45"/>
      <c r="W73" s="45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1:33" s="36" customFormat="1" ht="15" customHeight="1" x14ac:dyDescent="0.2">
      <c r="A74" s="42"/>
      <c r="B74" s="45"/>
      <c r="C74" s="43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2"/>
      <c r="S74" s="2"/>
      <c r="T74" s="2"/>
      <c r="U74" s="45"/>
      <c r="V74" s="45"/>
      <c r="W74" s="45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1:33" s="36" customFormat="1" ht="15" customHeight="1" x14ac:dyDescent="0.2">
      <c r="A75" s="42"/>
      <c r="B75" s="45"/>
      <c r="C75" s="43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2"/>
      <c r="S75" s="2"/>
      <c r="T75" s="2"/>
      <c r="U75" s="45"/>
      <c r="V75" s="45"/>
      <c r="W75" s="45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1:33" s="36" customFormat="1" ht="15" customHeight="1" x14ac:dyDescent="0.2">
      <c r="A76" s="42"/>
      <c r="B76" s="45"/>
      <c r="C76" s="43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2"/>
      <c r="S76" s="2"/>
      <c r="T76" s="2"/>
      <c r="U76" s="45"/>
      <c r="V76" s="45"/>
      <c r="W76" s="45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1:33" s="36" customFormat="1" ht="15" customHeight="1" x14ac:dyDescent="0.2">
      <c r="A77" s="42"/>
      <c r="B77" s="45"/>
      <c r="C77" s="43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2"/>
      <c r="S77" s="2"/>
      <c r="T77" s="2"/>
      <c r="U77" s="45"/>
      <c r="V77" s="45"/>
      <c r="W77" s="45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1:33" s="36" customFormat="1" ht="15" customHeight="1" x14ac:dyDescent="0.2">
      <c r="A78" s="42"/>
      <c r="B78" s="45"/>
      <c r="C78" s="43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2"/>
      <c r="S78" s="2"/>
      <c r="T78" s="2"/>
      <c r="U78" s="45"/>
      <c r="V78" s="45"/>
      <c r="W78" s="45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1:33" s="36" customFormat="1" ht="15" customHeight="1" x14ac:dyDescent="0.2">
      <c r="A79" s="42"/>
      <c r="B79" s="45"/>
      <c r="C79" s="43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2"/>
      <c r="S79" s="2"/>
      <c r="T79" s="2"/>
      <c r="U79" s="45"/>
      <c r="V79" s="45"/>
      <c r="W79" s="45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1:33" s="36" customFormat="1" ht="15" customHeight="1" x14ac:dyDescent="0.2">
      <c r="A80" s="42"/>
      <c r="B80" s="45"/>
      <c r="C80" s="43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2"/>
      <c r="S80" s="2"/>
      <c r="T80" s="2"/>
      <c r="U80" s="45"/>
      <c r="V80" s="45"/>
      <c r="W80" s="45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1:33" s="36" customFormat="1" ht="15" customHeight="1" x14ac:dyDescent="0.2">
      <c r="A81" s="42"/>
      <c r="B81" s="45"/>
      <c r="C81" s="43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2"/>
      <c r="S81" s="2"/>
      <c r="T81" s="2"/>
      <c r="U81" s="45"/>
      <c r="V81" s="45"/>
      <c r="W81" s="45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1:33" s="36" customFormat="1" ht="15" customHeight="1" x14ac:dyDescent="0.2">
      <c r="A82" s="42"/>
      <c r="B82" s="45"/>
      <c r="C82" s="43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2"/>
      <c r="S82" s="2"/>
      <c r="T82" s="2"/>
      <c r="U82" s="45"/>
      <c r="V82" s="45"/>
      <c r="W82" s="45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1:33" s="36" customFormat="1" ht="15" customHeight="1" x14ac:dyDescent="0.2">
      <c r="A83" s="42"/>
      <c r="B83" s="45"/>
      <c r="C83" s="43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2"/>
      <c r="S83" s="2"/>
      <c r="T83" s="2"/>
      <c r="U83" s="45"/>
      <c r="V83" s="45"/>
      <c r="W83" s="45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1:33" s="36" customFormat="1" ht="15" customHeight="1" x14ac:dyDescent="0.2">
      <c r="A84" s="42"/>
      <c r="B84" s="45"/>
      <c r="C84" s="43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2"/>
      <c r="S84" s="2"/>
      <c r="T84" s="2"/>
      <c r="U84" s="45"/>
      <c r="V84" s="45"/>
      <c r="W84" s="45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1:33" s="36" customFormat="1" ht="15" customHeight="1" x14ac:dyDescent="0.2">
      <c r="A85" s="42"/>
      <c r="B85" s="45"/>
      <c r="C85" s="43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2"/>
      <c r="S85" s="2"/>
      <c r="T85" s="2"/>
      <c r="U85" s="45"/>
      <c r="V85" s="45"/>
      <c r="W85" s="45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1:33" s="36" customFormat="1" ht="15" customHeight="1" x14ac:dyDescent="0.2">
      <c r="A86" s="42"/>
      <c r="B86" s="45"/>
      <c r="C86" s="43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2"/>
      <c r="S86" s="2"/>
      <c r="T86" s="2"/>
      <c r="U86" s="45"/>
      <c r="V86" s="45"/>
      <c r="W86" s="45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1:33" s="36" customFormat="1" ht="15" customHeight="1" x14ac:dyDescent="0.2">
      <c r="A87" s="42"/>
      <c r="B87" s="45"/>
      <c r="C87" s="43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2"/>
      <c r="S87" s="2"/>
      <c r="T87" s="2"/>
      <c r="U87" s="45"/>
      <c r="V87" s="45"/>
      <c r="W87" s="45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1:33" s="36" customFormat="1" ht="15" customHeight="1" x14ac:dyDescent="0.2">
      <c r="A88" s="42"/>
      <c r="B88" s="45"/>
      <c r="C88" s="43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2"/>
      <c r="S88" s="2"/>
      <c r="T88" s="2"/>
      <c r="U88" s="45"/>
      <c r="V88" s="45"/>
      <c r="W88" s="45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1:33" s="36" customFormat="1" ht="15" customHeight="1" x14ac:dyDescent="0.2">
      <c r="A89" s="42"/>
      <c r="B89" s="45"/>
      <c r="C89" s="43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2"/>
      <c r="S89" s="2"/>
      <c r="T89" s="2"/>
      <c r="U89" s="45"/>
      <c r="V89" s="45"/>
      <c r="W89" s="45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1:33" s="36" customFormat="1" ht="15" customHeight="1" x14ac:dyDescent="0.2">
      <c r="A90" s="42"/>
      <c r="B90" s="45"/>
      <c r="C90" s="43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2"/>
      <c r="S90" s="2"/>
      <c r="T90" s="2"/>
      <c r="U90" s="45"/>
      <c r="V90" s="45"/>
      <c r="W90" s="45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1:33" s="36" customFormat="1" ht="15" customHeight="1" x14ac:dyDescent="0.2">
      <c r="A91" s="42"/>
      <c r="B91" s="45"/>
      <c r="C91" s="43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2"/>
      <c r="S91" s="2"/>
      <c r="T91" s="2"/>
      <c r="U91" s="45"/>
      <c r="V91" s="45"/>
      <c r="W91" s="45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1:33" s="36" customFormat="1" ht="15" customHeight="1" x14ac:dyDescent="0.2">
      <c r="A92" s="42"/>
      <c r="B92" s="45"/>
      <c r="C92" s="43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2"/>
      <c r="S92" s="2"/>
      <c r="T92" s="2"/>
      <c r="U92" s="45"/>
      <c r="V92" s="45"/>
      <c r="W92" s="45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1:33" s="36" customFormat="1" ht="15" customHeight="1" x14ac:dyDescent="0.2">
      <c r="A93" s="42"/>
      <c r="B93" s="45"/>
      <c r="C93" s="43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2"/>
      <c r="S93" s="2"/>
      <c r="T93" s="2"/>
      <c r="U93" s="45"/>
      <c r="V93" s="45"/>
      <c r="W93" s="45"/>
      <c r="X93" s="20"/>
      <c r="Y93" s="20"/>
      <c r="Z93" s="20"/>
      <c r="AA93" s="20"/>
      <c r="AB93" s="20"/>
      <c r="AC93" s="20"/>
      <c r="AD93" s="20"/>
      <c r="AE93" s="20"/>
      <c r="AF93" s="20"/>
      <c r="AG93" s="20"/>
    </row>
    <row r="94" spans="1:33" s="36" customFormat="1" ht="15" customHeight="1" x14ac:dyDescent="0.2">
      <c r="A94" s="42"/>
      <c r="B94" s="45"/>
      <c r="C94" s="43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2"/>
      <c r="S94" s="2"/>
      <c r="T94" s="2"/>
      <c r="U94" s="45"/>
      <c r="V94" s="45"/>
      <c r="W94" s="45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1:33" s="36" customFormat="1" ht="15" customHeight="1" x14ac:dyDescent="0.2">
      <c r="A95" s="42"/>
      <c r="B95" s="45"/>
      <c r="C95" s="43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2"/>
      <c r="S95" s="2"/>
      <c r="T95" s="2"/>
      <c r="U95" s="45"/>
      <c r="V95" s="45"/>
      <c r="W95" s="45"/>
      <c r="X95" s="20"/>
      <c r="Y95" s="20"/>
      <c r="Z95" s="20"/>
      <c r="AA95" s="20"/>
      <c r="AB95" s="20"/>
      <c r="AC95" s="20"/>
      <c r="AD95" s="20"/>
      <c r="AE95" s="20"/>
      <c r="AF95" s="20"/>
      <c r="AG95" s="20"/>
    </row>
    <row r="96" spans="1:33" s="36" customFormat="1" ht="15" customHeight="1" x14ac:dyDescent="0.2">
      <c r="A96" s="42"/>
      <c r="B96" s="45"/>
      <c r="C96" s="43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2"/>
      <c r="S96" s="2"/>
      <c r="T96" s="2"/>
      <c r="U96" s="45"/>
      <c r="V96" s="45"/>
      <c r="W96" s="45"/>
      <c r="X96" s="20"/>
      <c r="Y96" s="20"/>
      <c r="Z96" s="20"/>
      <c r="AA96" s="20"/>
      <c r="AB96" s="20"/>
      <c r="AC96" s="20"/>
      <c r="AD96" s="20"/>
      <c r="AE96" s="20"/>
      <c r="AF96" s="20"/>
      <c r="AG96" s="20"/>
    </row>
    <row r="97" spans="1:35" s="36" customFormat="1" ht="15" customHeight="1" x14ac:dyDescent="0.2">
      <c r="A97" s="42"/>
      <c r="B97" s="45"/>
      <c r="C97" s="43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2"/>
      <c r="S97" s="2"/>
      <c r="T97" s="2"/>
      <c r="U97" s="45"/>
      <c r="V97" s="45"/>
      <c r="W97" s="45"/>
      <c r="X97" s="20"/>
      <c r="Y97" s="20"/>
      <c r="Z97" s="20"/>
      <c r="AA97" s="20"/>
      <c r="AB97" s="20"/>
      <c r="AC97" s="20"/>
      <c r="AD97" s="20"/>
      <c r="AE97" s="20"/>
      <c r="AF97" s="20"/>
      <c r="AG97" s="20"/>
    </row>
    <row r="98" spans="1:35" s="36" customFormat="1" ht="15" customHeight="1" x14ac:dyDescent="0.2">
      <c r="A98" s="42"/>
      <c r="B98" s="45"/>
      <c r="C98" s="43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2"/>
      <c r="S98" s="2"/>
      <c r="T98" s="2"/>
      <c r="U98" s="45"/>
      <c r="V98" s="45"/>
      <c r="W98" s="45"/>
      <c r="X98" s="20"/>
      <c r="Y98" s="20"/>
      <c r="Z98" s="20"/>
      <c r="AA98" s="20"/>
      <c r="AB98" s="20"/>
      <c r="AC98" s="20"/>
      <c r="AD98" s="20"/>
      <c r="AE98" s="20"/>
      <c r="AF98" s="20"/>
      <c r="AG98" s="20"/>
    </row>
    <row r="99" spans="1:35" s="36" customFormat="1" ht="15" customHeight="1" x14ac:dyDescent="0.2">
      <c r="A99" s="42"/>
      <c r="B99" s="45"/>
      <c r="C99" s="43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2"/>
      <c r="S99" s="2"/>
      <c r="T99" s="2"/>
      <c r="U99" s="45"/>
      <c r="V99" s="45"/>
      <c r="W99" s="45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1:35" ht="15" customHeight="1" x14ac:dyDescent="0.2">
      <c r="A100" s="5"/>
      <c r="B100" s="2"/>
      <c r="C100" s="9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1"/>
      <c r="AI100" s="1"/>
    </row>
    <row r="101" spans="1:35" ht="15" customHeight="1" x14ac:dyDescent="0.2">
      <c r="A101" s="5"/>
      <c r="B101" s="2"/>
      <c r="C101" s="9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1"/>
      <c r="AI101" s="1"/>
    </row>
    <row r="102" spans="1:35" ht="15" customHeight="1" x14ac:dyDescent="0.2">
      <c r="A102" s="5"/>
      <c r="B102" s="2"/>
      <c r="C102" s="9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1"/>
      <c r="AI102" s="1"/>
    </row>
    <row r="103" spans="1:35" ht="15" customHeight="1" x14ac:dyDescent="0.2">
      <c r="A103" s="5"/>
      <c r="B103" s="2"/>
      <c r="C103" s="9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1"/>
      <c r="AI103" s="1"/>
    </row>
    <row r="104" spans="1:35" ht="15" customHeight="1" x14ac:dyDescent="0.2">
      <c r="A104" s="5"/>
      <c r="B104" s="2"/>
      <c r="C104" s="9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1"/>
      <c r="AI104" s="1"/>
    </row>
    <row r="105" spans="1:35" ht="15" customHeight="1" x14ac:dyDescent="0.2">
      <c r="A105" s="5"/>
      <c r="B105" s="2"/>
      <c r="C105" s="9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1"/>
      <c r="AI105" s="1"/>
    </row>
    <row r="106" spans="1:35" ht="15" customHeight="1" x14ac:dyDescent="0.2">
      <c r="A106" s="5"/>
      <c r="B106" s="2"/>
      <c r="C106" s="9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1"/>
      <c r="AI106" s="1"/>
    </row>
    <row r="107" spans="1:35" ht="15" customHeight="1" x14ac:dyDescent="0.2">
      <c r="A107" s="5"/>
      <c r="B107" s="2"/>
      <c r="C107" s="9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5"/>
      <c r="S107" s="5"/>
      <c r="T107" s="5"/>
      <c r="U107" s="2"/>
      <c r="V107" s="2"/>
      <c r="W107" s="2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1"/>
      <c r="AI107" s="1"/>
    </row>
    <row r="108" spans="1:35" ht="15" customHeight="1" x14ac:dyDescent="0.2">
      <c r="A108" s="5"/>
      <c r="B108" s="2"/>
      <c r="C108" s="9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5"/>
      <c r="S108" s="5"/>
      <c r="T108" s="5"/>
      <c r="U108" s="2"/>
      <c r="V108" s="2"/>
      <c r="W108" s="2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1"/>
      <c r="AI108" s="1"/>
    </row>
    <row r="109" spans="1:35" ht="15" customHeight="1" x14ac:dyDescent="0.2">
      <c r="A109" s="5"/>
      <c r="B109" s="2"/>
      <c r="C109" s="9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5"/>
      <c r="S109" s="5"/>
      <c r="T109" s="5"/>
      <c r="U109" s="2"/>
      <c r="V109" s="2"/>
      <c r="W109" s="2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1"/>
      <c r="AI109" s="1"/>
    </row>
    <row r="110" spans="1:35" ht="15" customHeight="1" x14ac:dyDescent="0.2">
      <c r="A110" s="5"/>
      <c r="B110" s="2"/>
      <c r="C110" s="9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5"/>
      <c r="S110" s="5"/>
      <c r="T110" s="5"/>
      <c r="U110" s="2"/>
      <c r="V110" s="2"/>
      <c r="W110" s="2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1"/>
      <c r="AI110" s="1"/>
    </row>
    <row r="111" spans="1:35" ht="15" customHeight="1" x14ac:dyDescent="0.2">
      <c r="A111" s="5"/>
      <c r="B111" s="2"/>
      <c r="C111" s="9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5"/>
      <c r="S111" s="5"/>
      <c r="T111" s="5"/>
      <c r="U111" s="2"/>
      <c r="V111" s="2"/>
      <c r="W111" s="2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1"/>
      <c r="AI111" s="1"/>
    </row>
    <row r="112" spans="1:35" ht="15" customHeight="1" x14ac:dyDescent="0.2">
      <c r="A112" s="5"/>
      <c r="B112" s="2"/>
      <c r="C112" s="9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5"/>
      <c r="S112" s="5"/>
      <c r="T112" s="5"/>
      <c r="U112" s="2"/>
      <c r="V112" s="2"/>
      <c r="W112" s="2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1"/>
      <c r="AI112" s="1"/>
    </row>
    <row r="113" spans="1:35" ht="15" customHeight="1" x14ac:dyDescent="0.2">
      <c r="A113" s="5"/>
      <c r="B113" s="2"/>
      <c r="C113" s="9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5"/>
      <c r="S113" s="5"/>
      <c r="T113" s="5"/>
      <c r="U113" s="2"/>
      <c r="V113" s="2"/>
      <c r="W113" s="2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1"/>
      <c r="AI113" s="1"/>
    </row>
    <row r="114" spans="1:35" ht="15" customHeight="1" x14ac:dyDescent="0.2">
      <c r="A114" s="6"/>
      <c r="B114" s="5"/>
      <c r="C114" s="99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5"/>
      <c r="V114" s="5"/>
      <c r="W114" s="5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1"/>
      <c r="AI114" s="1"/>
    </row>
    <row r="115" spans="1:35" ht="15" customHeight="1" x14ac:dyDescent="0.2">
      <c r="A115" s="6"/>
      <c r="B115" s="5"/>
      <c r="C115" s="99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U115" s="5"/>
      <c r="V115" s="5"/>
      <c r="W115" s="5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1"/>
      <c r="AI115" s="1"/>
    </row>
    <row r="116" spans="1:35" ht="15" customHeight="1" x14ac:dyDescent="0.2">
      <c r="A116" s="6"/>
      <c r="B116" s="5"/>
      <c r="C116" s="99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U116" s="5"/>
      <c r="V116" s="5"/>
      <c r="W116" s="5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1"/>
      <c r="AI116" s="1"/>
    </row>
    <row r="117" spans="1:35" ht="15" customHeight="1" x14ac:dyDescent="0.2">
      <c r="A117" s="6"/>
      <c r="B117" s="5"/>
      <c r="C117" s="99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U117" s="5"/>
      <c r="V117" s="5"/>
      <c r="W117" s="5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1"/>
      <c r="AI117" s="1"/>
    </row>
    <row r="118" spans="1:35" ht="15" customHeight="1" x14ac:dyDescent="0.2">
      <c r="A118" s="6"/>
      <c r="B118" s="5"/>
      <c r="C118" s="99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U118" s="5"/>
      <c r="V118" s="5"/>
      <c r="W118" s="5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1"/>
      <c r="AI118" s="1"/>
    </row>
    <row r="119" spans="1:35" ht="15" customHeight="1" x14ac:dyDescent="0.2">
      <c r="A119" s="6"/>
      <c r="B119" s="5"/>
      <c r="C119" s="99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U119" s="5"/>
      <c r="V119" s="5"/>
      <c r="W119" s="5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1"/>
      <c r="AI119" s="1"/>
    </row>
    <row r="120" spans="1:35" ht="15" customHeight="1" x14ac:dyDescent="0.2">
      <c r="A120" s="6"/>
      <c r="B120" s="5"/>
      <c r="C120" s="99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U120" s="5"/>
      <c r="V120" s="5"/>
      <c r="W120" s="5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1"/>
      <c r="AI120" s="1"/>
    </row>
    <row r="121" spans="1:35" ht="15" customHeight="1" x14ac:dyDescent="0.2">
      <c r="A121" s="6"/>
      <c r="B121" s="5"/>
      <c r="C121" s="99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U121" s="5"/>
      <c r="V121" s="5"/>
      <c r="W121" s="5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1"/>
      <c r="AI121" s="1"/>
    </row>
    <row r="122" spans="1:35" ht="15" customHeight="1" x14ac:dyDescent="0.2"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1"/>
      <c r="AI122" s="1"/>
    </row>
    <row r="123" spans="1:35" ht="15" customHeight="1" x14ac:dyDescent="0.2"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1"/>
      <c r="AI123" s="1"/>
    </row>
    <row r="124" spans="1:35" ht="15" customHeight="1" x14ac:dyDescent="0.2"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1"/>
      <c r="AI124" s="1"/>
    </row>
    <row r="125" spans="1:35" ht="15" customHeight="1" x14ac:dyDescent="0.2"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1"/>
      <c r="AI125" s="1"/>
    </row>
    <row r="126" spans="1:35" ht="15" customHeight="1" x14ac:dyDescent="0.2"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1"/>
      <c r="AI126" s="1"/>
    </row>
    <row r="127" spans="1:35" ht="15" customHeight="1" x14ac:dyDescent="0.2"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1"/>
      <c r="AI127" s="1"/>
    </row>
    <row r="128" spans="1:35" ht="15" customHeight="1" x14ac:dyDescent="0.2"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1"/>
      <c r="AI128" s="1"/>
    </row>
    <row r="129" spans="2:35" ht="15" customHeight="1" x14ac:dyDescent="0.2"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1"/>
      <c r="AI129" s="1"/>
    </row>
    <row r="130" spans="2:35" ht="1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1"/>
      <c r="AI130" s="1"/>
    </row>
    <row r="131" spans="2:35" ht="1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1"/>
      <c r="AI131" s="1"/>
    </row>
    <row r="132" spans="2:35" ht="1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1"/>
      <c r="AI132" s="1"/>
    </row>
    <row r="133" spans="2:35" ht="1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1"/>
      <c r="AI133" s="1"/>
    </row>
    <row r="134" spans="2:35" ht="1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1"/>
      <c r="AI134" s="1"/>
    </row>
    <row r="135" spans="2:35" ht="1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1"/>
      <c r="AI135" s="1"/>
    </row>
    <row r="136" spans="2:35" ht="1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1"/>
      <c r="AI136" s="1"/>
    </row>
    <row r="137" spans="2:35" ht="1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1"/>
      <c r="AI137" s="1"/>
    </row>
    <row r="138" spans="2:35" ht="1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1"/>
      <c r="AI138" s="1"/>
    </row>
    <row r="139" spans="2:35" ht="1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1"/>
      <c r="AI139" s="1"/>
    </row>
    <row r="140" spans="2:35" ht="1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1"/>
      <c r="AI140" s="1"/>
    </row>
    <row r="141" spans="2:35" ht="1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1"/>
      <c r="AI141" s="1"/>
    </row>
    <row r="142" spans="2:35" ht="1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1"/>
      <c r="AI142" s="1"/>
    </row>
    <row r="143" spans="2:35" ht="1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1"/>
      <c r="AI143" s="1"/>
    </row>
    <row r="144" spans="2:35" ht="1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1"/>
      <c r="AI144" s="1"/>
    </row>
    <row r="145" spans="2:35" ht="1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1"/>
      <c r="AI145" s="1"/>
    </row>
    <row r="146" spans="2:35" ht="1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1"/>
      <c r="AI146" s="1"/>
    </row>
    <row r="147" spans="2:35" ht="1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1"/>
      <c r="AI147" s="1"/>
    </row>
    <row r="148" spans="2:35" ht="1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1"/>
      <c r="AI148" s="1"/>
    </row>
    <row r="149" spans="2:35" ht="1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1"/>
      <c r="AI149" s="1"/>
    </row>
    <row r="150" spans="2:35" ht="1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1"/>
      <c r="AI150" s="1"/>
    </row>
    <row r="151" spans="2:35" ht="1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1"/>
      <c r="AI151" s="1"/>
    </row>
    <row r="152" spans="2:35" ht="1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1"/>
      <c r="AI152" s="1"/>
    </row>
    <row r="153" spans="2:35" ht="1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1"/>
      <c r="AI153" s="1"/>
    </row>
    <row r="154" spans="2:35" ht="1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1"/>
      <c r="AI154" s="1"/>
    </row>
    <row r="155" spans="2:35" ht="1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1"/>
      <c r="AI155" s="1"/>
    </row>
    <row r="156" spans="2:35" ht="1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1"/>
      <c r="AI156" s="1"/>
    </row>
    <row r="157" spans="2:35" ht="1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1"/>
      <c r="AI157" s="1"/>
    </row>
    <row r="158" spans="2:35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1"/>
      <c r="AI158" s="1"/>
    </row>
    <row r="159" spans="2:35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1"/>
      <c r="AI159" s="1"/>
    </row>
    <row r="160" spans="2:35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1"/>
      <c r="AI160" s="1"/>
    </row>
    <row r="161" spans="2:35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1"/>
      <c r="AI161" s="1"/>
    </row>
    <row r="162" spans="2:35" ht="1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1"/>
      <c r="AI162" s="1"/>
    </row>
    <row r="163" spans="2:35" ht="1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1"/>
      <c r="AI163" s="1"/>
    </row>
    <row r="164" spans="2:35" ht="1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1"/>
      <c r="AI164" s="1"/>
    </row>
    <row r="165" spans="2:35" ht="1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1"/>
      <c r="AI165" s="1"/>
    </row>
    <row r="166" spans="2:35" ht="1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1"/>
      <c r="AI166" s="1"/>
    </row>
    <row r="167" spans="2:35" ht="1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1"/>
      <c r="AI167" s="1"/>
    </row>
    <row r="168" spans="2:35" ht="1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1"/>
      <c r="AI168" s="1"/>
    </row>
    <row r="169" spans="2:35" ht="1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1"/>
      <c r="AI169" s="1"/>
    </row>
    <row r="170" spans="2:35" ht="1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1"/>
      <c r="AI170" s="1"/>
    </row>
    <row r="171" spans="2:35" ht="1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1"/>
      <c r="AI171" s="1"/>
    </row>
    <row r="172" spans="2:35" ht="1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1"/>
      <c r="AI172" s="1"/>
    </row>
    <row r="173" spans="2:35" ht="1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1"/>
      <c r="AI173" s="1"/>
    </row>
    <row r="174" spans="2:35" ht="1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1"/>
      <c r="AI174" s="1"/>
    </row>
    <row r="175" spans="2:35" ht="1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1"/>
      <c r="AI175" s="1"/>
    </row>
    <row r="176" spans="2:35" ht="1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1"/>
      <c r="AI176" s="1"/>
    </row>
    <row r="177" spans="2:35" ht="1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1"/>
      <c r="AI177" s="1"/>
    </row>
    <row r="178" spans="2:35" ht="1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1"/>
      <c r="AI178" s="1"/>
    </row>
    <row r="179" spans="2:35" ht="1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1"/>
      <c r="AI179" s="1"/>
    </row>
    <row r="180" spans="2:35" ht="1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1"/>
      <c r="AI180" s="1"/>
    </row>
    <row r="181" spans="2:35" ht="1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1"/>
      <c r="AI181" s="1"/>
    </row>
    <row r="182" spans="2:35" ht="1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1"/>
      <c r="AI182" s="1"/>
    </row>
    <row r="183" spans="2:35" ht="1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1"/>
      <c r="AI183" s="1"/>
    </row>
    <row r="184" spans="2:35" ht="1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1"/>
      <c r="AI184" s="1"/>
    </row>
    <row r="185" spans="2:35" ht="1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1"/>
      <c r="AI185" s="1"/>
    </row>
    <row r="186" spans="2:35" ht="1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1"/>
      <c r="AI186" s="1"/>
    </row>
    <row r="187" spans="2:35" ht="1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1"/>
      <c r="AI187" s="1"/>
    </row>
    <row r="188" spans="2:35" ht="1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1"/>
      <c r="AI188" s="1"/>
    </row>
    <row r="189" spans="2:35" ht="1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1"/>
      <c r="AI189" s="1"/>
    </row>
    <row r="190" spans="2:35" ht="1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1"/>
      <c r="AI190" s="1"/>
    </row>
    <row r="191" spans="2:35" ht="1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1"/>
      <c r="AI191" s="1"/>
    </row>
    <row r="192" spans="2:35" ht="1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1"/>
      <c r="AI192" s="1"/>
    </row>
    <row r="193" spans="2:35" ht="1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0"/>
      <c r="Y193" s="20"/>
      <c r="Z193" s="20"/>
      <c r="AH193" s="1"/>
      <c r="AI193" s="1"/>
    </row>
  </sheetData>
  <sortState ref="B31:AD32">
    <sortCondition ref="B3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2017-10-04T20:50:36Z</dcterms:modified>
</cp:coreProperties>
</file>