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M6" i="1"/>
  <c r="M5" i="1"/>
  <c r="M7" i="1" s="1"/>
  <c r="M4" i="1"/>
  <c r="O7" i="1"/>
  <c r="O11" i="1" s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D8" i="1" s="1"/>
  <c r="H7" i="1"/>
  <c r="H11" i="1" s="1"/>
  <c r="G7" i="1"/>
  <c r="G11" i="1" s="1"/>
  <c r="G14" i="1" s="1"/>
  <c r="F7" i="1"/>
  <c r="F11" i="1" s="1"/>
  <c r="E7" i="1"/>
  <c r="E11" i="1"/>
  <c r="E14" i="1"/>
  <c r="K11" i="1" l="1"/>
  <c r="F14" i="1"/>
  <c r="K14" i="1" s="1"/>
  <c r="L11" i="1"/>
  <c r="H14" i="1"/>
  <c r="L14" i="1" s="1"/>
  <c r="N7" i="1"/>
  <c r="N11" i="1" s="1"/>
  <c r="I11" i="1"/>
  <c r="I14" i="1" l="1"/>
  <c r="M11" i="1"/>
  <c r="N14" i="1" l="1"/>
  <c r="M14" i="1"/>
</calcChain>
</file>

<file path=xl/sharedStrings.xml><?xml version="1.0" encoding="utf-8"?>
<sst xmlns="http://schemas.openxmlformats.org/spreadsheetml/2006/main" count="111" uniqueCount="78">
  <si>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</si>
  <si>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</si>
  <si>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</si>
  <si>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</si>
  <si>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</si>
  <si>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</si>
  <si>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</si>
  <si>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</si>
  <si>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</si>
  <si>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</si>
  <si>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</si>
  <si>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</si>
  <si>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</si>
  <si>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</si>
  <si>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</si>
  <si>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</si>
  <si>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</si>
  <si>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</si>
  <si>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</si>
  <si>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</si>
  <si>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</si>
  <si>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</si>
  <si>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</si>
  <si>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</si>
  <si>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</si>
  <si>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</si>
  <si>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</si>
  <si>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</si>
  <si>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</si>
  <si>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</si>
  <si>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</si>
  <si>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</si>
  <si>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</si>
  <si>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</si>
  <si>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</si>
  <si>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</si>
  <si>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Marituulia Levonen</t>
  </si>
  <si>
    <t>5.</t>
  </si>
  <si>
    <t>UPV</t>
  </si>
  <si>
    <t>10.</t>
  </si>
  <si>
    <t>superpesiskarsinta</t>
  </si>
  <si>
    <t>12.</t>
  </si>
  <si>
    <t>Manse PP</t>
  </si>
  <si>
    <t>UPV = Ulvilan Pesä-Veikot  (1957)</t>
  </si>
  <si>
    <t>10.4.1973</t>
  </si>
  <si>
    <t>ENSIMMÄISET</t>
  </si>
  <si>
    <t>Ottelu</t>
  </si>
  <si>
    <t>1.  ottelu</t>
  </si>
  <si>
    <t>Lyöty juoksu</t>
  </si>
  <si>
    <t>Tuotu juoksu</t>
  </si>
  <si>
    <t>Kunnari</t>
  </si>
  <si>
    <t>06.05. 1990  UPV - Virkiä  14-13</t>
  </si>
  <si>
    <t xml:space="preserve">  17 v   0 kk 26 pv</t>
  </si>
  <si>
    <t>20.  ottelu</t>
  </si>
  <si>
    <t>16.08. 1990  UPV - VäVi  10-1</t>
  </si>
  <si>
    <t xml:space="preserve">  17 v   4 kk   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</si>
  <si>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</si>
  <si>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</si>
  <si>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</si>
  <si>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</si>
  <si>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</si>
  <si>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</si>
  <si>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</si>
  <si>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</si>
  <si>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</si>
  <si>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</si>
  <si>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</si>
  <si>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</si>
  <si>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</si>
  <si>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</si>
  <si>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</si>
  <si>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07.07. 1990  Vihti</t>
  </si>
  <si>
    <t xml:space="preserve">  4-9</t>
  </si>
  <si>
    <t>Terho Heliranta</t>
  </si>
  <si>
    <t>2/5</t>
  </si>
  <si>
    <t>1/2</t>
  </si>
  <si>
    <t>1/1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</si>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</sst>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37</v>
      </c>
      <c r="D4" s="29" t="s">
        <v>38</v>
      </c>
      <c r="E4" s="58">
        <v>21</v>
      </c>
      <c r="F4" s="27">
        <v>1</v>
      </c>
      <c r="G4" s="27">
        <v>1</v>
      </c>
      <c r="H4" s="27">
        <v>11</v>
      </c>
      <c r="I4" s="27">
        <v>58</v>
      </c>
      <c r="J4" s="27">
        <v>49</v>
      </c>
      <c r="K4" s="27">
        <v>4</v>
      </c>
      <c r="L4" s="27">
        <v>3</v>
      </c>
      <c r="M4" s="27">
        <f>SUM(F4+G4)</f>
        <v>2</v>
      </c>
      <c r="N4" s="59">
        <v>0.76</v>
      </c>
      <c r="O4" s="37">
        <f>PRODUCT(I4/N4)</f>
        <v>76.315789473684205</v>
      </c>
      <c r="P4" s="60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39</v>
      </c>
      <c r="D5" s="29" t="s">
        <v>38</v>
      </c>
      <c r="E5" s="58">
        <v>19</v>
      </c>
      <c r="F5" s="27">
        <v>2</v>
      </c>
      <c r="G5" s="27">
        <v>7</v>
      </c>
      <c r="H5" s="27">
        <v>17</v>
      </c>
      <c r="I5" s="27">
        <v>67</v>
      </c>
      <c r="J5" s="27">
        <v>36</v>
      </c>
      <c r="K5" s="27">
        <v>11</v>
      </c>
      <c r="L5" s="27">
        <v>11</v>
      </c>
      <c r="M5" s="27">
        <f>SUM(F5+G5)</f>
        <v>9</v>
      </c>
      <c r="N5" s="59">
        <v>0.62</v>
      </c>
      <c r="O5" s="37">
        <f>PRODUCT(I5/N5)</f>
        <v>108.06451612903226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41</v>
      </c>
      <c r="D6" s="29" t="s">
        <v>42</v>
      </c>
      <c r="E6" s="58">
        <v>14</v>
      </c>
      <c r="F6" s="27">
        <v>0</v>
      </c>
      <c r="G6" s="27">
        <v>4</v>
      </c>
      <c r="H6" s="27">
        <v>9</v>
      </c>
      <c r="I6" s="27">
        <v>58</v>
      </c>
      <c r="J6" s="27">
        <v>42</v>
      </c>
      <c r="K6" s="27">
        <v>6</v>
      </c>
      <c r="L6" s="27">
        <v>6</v>
      </c>
      <c r="M6" s="27">
        <f>SUM(F6+G6)</f>
        <v>4</v>
      </c>
      <c r="N6" s="59">
        <v>0.56899999999999995</v>
      </c>
      <c r="O6" s="37">
        <f>PRODUCT(I6/N6)</f>
        <v>101.93321616871705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54</v>
      </c>
      <c r="F7" s="19">
        <f t="shared" si="0"/>
        <v>3</v>
      </c>
      <c r="G7" s="19">
        <f t="shared" si="0"/>
        <v>12</v>
      </c>
      <c r="H7" s="19">
        <f t="shared" si="0"/>
        <v>37</v>
      </c>
      <c r="I7" s="19">
        <f t="shared" si="0"/>
        <v>183</v>
      </c>
      <c r="J7" s="19">
        <f t="shared" si="0"/>
        <v>127</v>
      </c>
      <c r="K7" s="19">
        <f t="shared" si="0"/>
        <v>21</v>
      </c>
      <c r="L7" s="19">
        <f t="shared" si="0"/>
        <v>20</v>
      </c>
      <c r="M7" s="19">
        <f t="shared" si="0"/>
        <v>15</v>
      </c>
      <c r="N7" s="31">
        <f>PRODUCT(I7/O7)</f>
        <v>0.63915947408900375</v>
      </c>
      <c r="O7" s="32">
        <f t="shared" ref="O7:AE7" si="1">SUM(O4:O6)</f>
        <v>286.31352177143356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126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45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54</v>
      </c>
      <c r="F11" s="27">
        <f>PRODUCT(F7)</f>
        <v>3</v>
      </c>
      <c r="G11" s="27">
        <f>PRODUCT(G7)</f>
        <v>12</v>
      </c>
      <c r="H11" s="27">
        <f>PRODUCT(H7)</f>
        <v>37</v>
      </c>
      <c r="I11" s="27">
        <f>PRODUCT(I7)</f>
        <v>183</v>
      </c>
      <c r="J11" s="1"/>
      <c r="K11" s="43">
        <f>PRODUCT((F11+G11)/E11)</f>
        <v>0.27777777777777779</v>
      </c>
      <c r="L11" s="43">
        <f>PRODUCT(H11/E11)</f>
        <v>0.68518518518518523</v>
      </c>
      <c r="M11" s="43">
        <f>PRODUCT(I11/E11)</f>
        <v>3.3888888888888888</v>
      </c>
      <c r="N11" s="30">
        <f>PRODUCT(N7)</f>
        <v>0.63915947408900375</v>
      </c>
      <c r="O11" s="25">
        <f>PRODUCT(O7)</f>
        <v>286.31352177143356</v>
      </c>
      <c r="P11" s="64" t="s">
        <v>46</v>
      </c>
      <c r="Q11" s="65"/>
      <c r="R11" s="65"/>
      <c r="S11" s="66" t="s">
        <v>51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47</v>
      </c>
      <c r="AE11" s="67"/>
      <c r="AF11" s="68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48</v>
      </c>
      <c r="Q12" s="70"/>
      <c r="R12" s="70"/>
      <c r="S12" s="71" t="s">
        <v>54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53</v>
      </c>
      <c r="AE12" s="72"/>
      <c r="AF12" s="73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49</v>
      </c>
      <c r="Q13" s="70"/>
      <c r="R13" s="70"/>
      <c r="S13" s="71" t="s">
        <v>51</v>
      </c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 t="s">
        <v>47</v>
      </c>
      <c r="AE13" s="72"/>
      <c r="AF13" s="73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54</v>
      </c>
      <c r="F14" s="19">
        <f>SUM(F11:F13)</f>
        <v>3</v>
      </c>
      <c r="G14" s="19">
        <f>SUM(G11:G13)</f>
        <v>12</v>
      </c>
      <c r="H14" s="19">
        <f>SUM(H11:H13)</f>
        <v>37</v>
      </c>
      <c r="I14" s="19">
        <f>SUM(I11:I13)</f>
        <v>183</v>
      </c>
      <c r="J14" s="1"/>
      <c r="K14" s="55">
        <f>PRODUCT((F14+G14)/E14)</f>
        <v>0.27777777777777779</v>
      </c>
      <c r="L14" s="55">
        <f>PRODUCT(H14/E14)</f>
        <v>0.68518518518518523</v>
      </c>
      <c r="M14" s="55">
        <f>PRODUCT(I14/E14)</f>
        <v>3.3888888888888888</v>
      </c>
      <c r="N14" s="31">
        <f>PRODUCT(I14/O14)</f>
        <v>0.63915947408900375</v>
      </c>
      <c r="O14" s="25">
        <f>SUM(O11:O13)</f>
        <v>286.31352177143356</v>
      </c>
      <c r="P14" s="74" t="s">
        <v>50</v>
      </c>
      <c r="Q14" s="75"/>
      <c r="R14" s="75"/>
      <c r="S14" s="76" t="s">
        <v>54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 t="s">
        <v>53</v>
      </c>
      <c r="AE14" s="77"/>
      <c r="AF14" s="78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43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79" t="s">
        <v>56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00" t="s">
        <v>36</v>
      </c>
      <c r="C2" s="101" t="s">
        <v>44</v>
      </c>
      <c r="D2" s="102"/>
      <c r="E2" s="101"/>
      <c r="F2" s="101"/>
      <c r="G2" s="10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3"/>
      <c r="Y2" s="83"/>
      <c r="Z2" s="83"/>
      <c r="AA2" s="83"/>
      <c r="AB2" s="83"/>
      <c r="AC2" s="83"/>
      <c r="AD2" s="83"/>
    </row>
    <row r="3" spans="1:30" x14ac:dyDescent="0.25">
      <c r="A3" s="9"/>
      <c r="B3" s="85" t="s">
        <v>57</v>
      </c>
      <c r="C3" s="23" t="s">
        <v>58</v>
      </c>
      <c r="D3" s="86" t="s">
        <v>59</v>
      </c>
      <c r="E3" s="87" t="s">
        <v>1</v>
      </c>
      <c r="F3" s="25"/>
      <c r="G3" s="88" t="s">
        <v>60</v>
      </c>
      <c r="H3" s="89" t="s">
        <v>61</v>
      </c>
      <c r="I3" s="89" t="s">
        <v>31</v>
      </c>
      <c r="J3" s="18" t="s">
        <v>62</v>
      </c>
      <c r="K3" s="90" t="s">
        <v>63</v>
      </c>
      <c r="L3" s="90" t="s">
        <v>64</v>
      </c>
      <c r="M3" s="88" t="s">
        <v>65</v>
      </c>
      <c r="N3" s="88" t="s">
        <v>30</v>
      </c>
      <c r="O3" s="89" t="s">
        <v>66</v>
      </c>
      <c r="P3" s="88" t="s">
        <v>61</v>
      </c>
      <c r="Q3" s="88" t="s">
        <v>3</v>
      </c>
      <c r="R3" s="88">
        <v>1</v>
      </c>
      <c r="S3" s="88">
        <v>2</v>
      </c>
      <c r="T3" s="88">
        <v>3</v>
      </c>
      <c r="U3" s="88" t="s">
        <v>67</v>
      </c>
      <c r="V3" s="18" t="s">
        <v>21</v>
      </c>
      <c r="W3" s="17" t="s">
        <v>68</v>
      </c>
      <c r="X3" s="17" t="s">
        <v>69</v>
      </c>
      <c r="Y3" s="83"/>
      <c r="Z3" s="83"/>
      <c r="AA3" s="83"/>
      <c r="AB3" s="83"/>
      <c r="AC3" s="83"/>
      <c r="AD3" s="83"/>
    </row>
    <row r="4" spans="1:30" x14ac:dyDescent="0.25">
      <c r="A4" s="9"/>
      <c r="B4" s="110" t="s">
        <v>71</v>
      </c>
      <c r="C4" s="111" t="s">
        <v>72</v>
      </c>
      <c r="D4" s="91" t="s">
        <v>70</v>
      </c>
      <c r="E4" s="112"/>
      <c r="F4" s="113"/>
      <c r="G4" s="92">
        <v>1</v>
      </c>
      <c r="H4" s="114"/>
      <c r="I4" s="92"/>
      <c r="J4" s="115">
        <v>1</v>
      </c>
      <c r="K4" s="115">
        <v>1</v>
      </c>
      <c r="L4" s="115"/>
      <c r="M4" s="115">
        <v>1</v>
      </c>
      <c r="N4" s="92"/>
      <c r="O4" s="114"/>
      <c r="P4" s="92">
        <v>1</v>
      </c>
      <c r="Q4" s="116" t="s">
        <v>74</v>
      </c>
      <c r="R4" s="116" t="s">
        <v>75</v>
      </c>
      <c r="S4" s="116"/>
      <c r="T4" s="116" t="s">
        <v>76</v>
      </c>
      <c r="U4" s="116" t="s">
        <v>77</v>
      </c>
      <c r="V4" s="117">
        <v>0.4</v>
      </c>
      <c r="W4" s="118" t="s">
        <v>73</v>
      </c>
      <c r="X4" s="92">
        <v>111</v>
      </c>
      <c r="Y4" s="83"/>
      <c r="Z4" s="83"/>
      <c r="AA4" s="83"/>
      <c r="AB4" s="83"/>
      <c r="AC4" s="83"/>
      <c r="AD4" s="83"/>
    </row>
    <row r="5" spans="1:30" x14ac:dyDescent="0.25">
      <c r="A5" s="24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9"/>
      <c r="Y5" s="83"/>
      <c r="Z5" s="83"/>
      <c r="AA5" s="83"/>
      <c r="AB5" s="83"/>
      <c r="AC5" s="83"/>
      <c r="AD5" s="83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2019-01-25T13:11:52Z</dcterms:modified>
</cp:coreProperties>
</file>