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I16" i="1"/>
  <c r="H16" i="1"/>
  <c r="G16" i="1"/>
  <c r="F16" i="1"/>
  <c r="E16" i="1"/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G17" i="1" l="1"/>
  <c r="O10" i="1"/>
  <c r="O14" i="1" s="1"/>
  <c r="O17" i="1" s="1"/>
  <c r="D11" i="1"/>
  <c r="F17" i="1"/>
  <c r="K14" i="1"/>
  <c r="E17" i="1"/>
  <c r="L14" i="1"/>
  <c r="H17" i="1"/>
  <c r="I14" i="1"/>
  <c r="L17" i="1" l="1"/>
  <c r="N10" i="1"/>
  <c r="N14" i="1" s="1"/>
  <c r="K17" i="1"/>
  <c r="M14" i="1"/>
  <c r="I17" i="1"/>
  <c r="N17" i="1" l="1"/>
  <c r="M17" i="1"/>
</calcChain>
</file>

<file path=xl/sharedStrings.xml><?xml version="1.0" encoding="utf-8"?>
<sst xmlns="http://schemas.openxmlformats.org/spreadsheetml/2006/main" count="80" uniqueCount="54">
  <si>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</si>
  <si>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</si>
  <si>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</si>
  <si>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</si>
  <si>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</si>
  <si>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</si>
  <si>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</si>
  <si>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</si>
  <si>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</si>
  <si>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</si>
  <si>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</si>
  <si>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</si>
  <si>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</si>
  <si>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</si>
  <si>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</si>
  <si>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</si>
  <si>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</si>
  <si>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</si>
  <si>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</si>
  <si>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</si>
  <si>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</si>
  <si>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</si>
  <si>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</si>
  <si>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</si>
  <si>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</si>
  <si>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</si>
  <si>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</si>
  <si>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</si>
  <si>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</si>
  <si>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</si>
  <si>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</si>
  <si>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</si>
  <si>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</si>
  <si>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</si>
  <si>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</si>
  <si>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</si>
  <si>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</si>
  <si>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</si>
  <si>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 2</t>
  </si>
  <si>
    <t>suomensarja</t>
  </si>
  <si>
    <t xml:space="preserve">Lyöty </t>
  </si>
  <si>
    <t xml:space="preserve">Tuotu </t>
  </si>
  <si>
    <t>Pesä Ysit = Pesä Ysit, Lappeenranta  (1976)</t>
  </si>
  <si>
    <t>ykköspesis</t>
  </si>
  <si>
    <t>Noora Leppälä</t>
  </si>
  <si>
    <t>3.1.2001   Raahe</t>
  </si>
  <si>
    <t>Pattijoen Urheilijat Juniorit  (2012),  kasvattajaseura</t>
  </si>
  <si>
    <t>PattU</t>
  </si>
  <si>
    <t>SiiPe  2</t>
  </si>
  <si>
    <t xml:space="preserve">SiiPe   </t>
  </si>
  <si>
    <t>SiiPe = Siilinjärven Pesis  (1987)</t>
  </si>
  <si>
    <t>24.06. 2020  Tahko - Pesä Ysit  1-0  (8-8, 12-0)</t>
  </si>
  <si>
    <t xml:space="preserve">  19 v   5 kk 21 pv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</si>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</sst>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2017</v>
      </c>
      <c r="C4" s="61"/>
      <c r="D4" s="62" t="s">
        <v>47</v>
      </c>
      <c r="E4" s="61"/>
      <c r="F4" s="63" t="s">
        <v>39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2018</v>
      </c>
      <c r="C5" s="61"/>
      <c r="D5" s="62" t="s">
        <v>47</v>
      </c>
      <c r="E5" s="61"/>
      <c r="F5" s="63" t="s">
        <v>39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2019</v>
      </c>
      <c r="C6" s="61"/>
      <c r="D6" s="62" t="s">
        <v>48</v>
      </c>
      <c r="E6" s="61"/>
      <c r="F6" s="63" t="s">
        <v>39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81">
        <v>2019</v>
      </c>
      <c r="C7" s="81"/>
      <c r="D7" s="87" t="s">
        <v>49</v>
      </c>
      <c r="E7" s="81"/>
      <c r="F7" s="82" t="s">
        <v>43</v>
      </c>
      <c r="G7" s="83"/>
      <c r="H7" s="84"/>
      <c r="I7" s="81"/>
      <c r="J7" s="81"/>
      <c r="K7" s="81"/>
      <c r="L7" s="81"/>
      <c r="M7" s="81"/>
      <c r="N7" s="88"/>
      <c r="O7" s="30"/>
      <c r="P7" s="27"/>
      <c r="Q7" s="27"/>
      <c r="R7" s="27"/>
      <c r="S7" s="27"/>
      <c r="T7" s="27"/>
      <c r="U7" s="31">
        <v>2</v>
      </c>
      <c r="V7" s="31">
        <v>0</v>
      </c>
      <c r="W7" s="31">
        <v>1</v>
      </c>
      <c r="X7" s="31">
        <v>3</v>
      </c>
      <c r="Y7" s="31">
        <v>6</v>
      </c>
      <c r="Z7" s="27"/>
      <c r="AA7" s="27"/>
      <c r="AB7" s="27"/>
      <c r="AC7" s="27"/>
      <c r="AD7" s="27"/>
      <c r="AE7" s="27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1">
        <v>2020</v>
      </c>
      <c r="C8" s="61"/>
      <c r="D8" s="62" t="s">
        <v>38</v>
      </c>
      <c r="E8" s="61"/>
      <c r="F8" s="63" t="s">
        <v>39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27">
        <v>2020</v>
      </c>
      <c r="C9" s="27" t="s">
        <v>53</v>
      </c>
      <c r="D9" s="28" t="s">
        <v>35</v>
      </c>
      <c r="E9" s="27">
        <v>9</v>
      </c>
      <c r="F9" s="27">
        <v>0</v>
      </c>
      <c r="G9" s="27">
        <v>0</v>
      </c>
      <c r="H9" s="27">
        <v>2</v>
      </c>
      <c r="I9" s="27">
        <v>12</v>
      </c>
      <c r="J9" s="27">
        <v>11</v>
      </c>
      <c r="K9" s="27">
        <v>1</v>
      </c>
      <c r="L9" s="27">
        <v>0</v>
      </c>
      <c r="M9" s="27">
        <v>0</v>
      </c>
      <c r="N9" s="29">
        <v>0.255</v>
      </c>
      <c r="O9" s="30">
        <v>47</v>
      </c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9</v>
      </c>
      <c r="F10" s="18">
        <f t="shared" si="0"/>
        <v>0</v>
      </c>
      <c r="G10" s="18">
        <f t="shared" si="0"/>
        <v>0</v>
      </c>
      <c r="H10" s="18">
        <f t="shared" si="0"/>
        <v>2</v>
      </c>
      <c r="I10" s="18">
        <f t="shared" si="0"/>
        <v>12</v>
      </c>
      <c r="J10" s="18">
        <f t="shared" si="0"/>
        <v>11</v>
      </c>
      <c r="K10" s="18">
        <f t="shared" si="0"/>
        <v>1</v>
      </c>
      <c r="L10" s="18">
        <f t="shared" si="0"/>
        <v>0</v>
      </c>
      <c r="M10" s="18">
        <f t="shared" si="0"/>
        <v>0</v>
      </c>
      <c r="N10" s="32">
        <f>PRODUCT(I10/O10)</f>
        <v>0.25531914893617019</v>
      </c>
      <c r="O10" s="33">
        <f t="shared" ref="O10:AE10" si="1">SUM(O4:O9)</f>
        <v>47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2</v>
      </c>
      <c r="V10" s="18">
        <f t="shared" si="1"/>
        <v>0</v>
      </c>
      <c r="W10" s="18">
        <f t="shared" si="1"/>
        <v>1</v>
      </c>
      <c r="X10" s="18">
        <f t="shared" si="1"/>
        <v>3</v>
      </c>
      <c r="Y10" s="18">
        <f t="shared" si="1"/>
        <v>6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8" t="s">
        <v>2</v>
      </c>
      <c r="C11" s="34"/>
      <c r="D11" s="35">
        <f>SUM(F10:H10)+((I10-F10-G10)/3)+(E10/3)+(Z10*25)+(AA10*25)+(AB10*10)+(AC10*25)+(AD10*20)+(AE10*15)</f>
        <v>9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7"/>
      <c r="AE11" s="1"/>
      <c r="AF11" s="23"/>
      <c r="AG11" s="24"/>
      <c r="AH11" s="24"/>
      <c r="AI11" s="24"/>
      <c r="AJ11" s="24"/>
      <c r="AK11" s="7"/>
    </row>
    <row r="12" spans="1:37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38"/>
      <c r="P12" s="1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24"/>
      <c r="AH12" s="24"/>
      <c r="AI12" s="24"/>
      <c r="AJ12" s="24"/>
      <c r="AK12" s="7"/>
    </row>
    <row r="13" spans="1:37" s="9" customFormat="1" ht="15" customHeight="1" x14ac:dyDescent="0.25">
      <c r="A13" s="1"/>
      <c r="B13" s="22" t="s">
        <v>16</v>
      </c>
      <c r="C13" s="40"/>
      <c r="D13" s="40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18" t="s">
        <v>23</v>
      </c>
      <c r="O13" s="25"/>
      <c r="P13" s="41" t="s">
        <v>34</v>
      </c>
      <c r="Q13" s="12"/>
      <c r="R13" s="12"/>
      <c r="S13" s="12"/>
      <c r="T13" s="42"/>
      <c r="U13" s="42"/>
      <c r="V13" s="42"/>
      <c r="W13" s="42"/>
      <c r="X13" s="42"/>
      <c r="Y13" s="12"/>
      <c r="Z13" s="12"/>
      <c r="AA13" s="12"/>
      <c r="AB13" s="12"/>
      <c r="AC13" s="12"/>
      <c r="AD13" s="12"/>
      <c r="AE13" s="43"/>
      <c r="AF13" s="23"/>
      <c r="AG13" s="8"/>
      <c r="AH13" s="24"/>
      <c r="AI13" s="24"/>
      <c r="AJ13" s="24"/>
      <c r="AK13" s="7"/>
    </row>
    <row r="14" spans="1:37" ht="15" customHeight="1" x14ac:dyDescent="0.2">
      <c r="A14" s="1"/>
      <c r="B14" s="41" t="s">
        <v>17</v>
      </c>
      <c r="C14" s="12"/>
      <c r="D14" s="43"/>
      <c r="E14" s="27">
        <f>PRODUCT(E10)</f>
        <v>9</v>
      </c>
      <c r="F14" s="27">
        <f>PRODUCT(F10)</f>
        <v>0</v>
      </c>
      <c r="G14" s="27">
        <f>PRODUCT(G10)</f>
        <v>0</v>
      </c>
      <c r="H14" s="27">
        <f>PRODUCT(H10)</f>
        <v>2</v>
      </c>
      <c r="I14" s="27">
        <f>PRODUCT(I10)</f>
        <v>12</v>
      </c>
      <c r="J14" s="1"/>
      <c r="K14" s="44">
        <f>PRODUCT((F14+G14)/E14)</f>
        <v>0</v>
      </c>
      <c r="L14" s="44">
        <f>PRODUCT(H14/E14)</f>
        <v>0.22222222222222221</v>
      </c>
      <c r="M14" s="44">
        <f>PRODUCT(I14/E14)</f>
        <v>1.3333333333333333</v>
      </c>
      <c r="N14" s="29">
        <f>PRODUCT(N10)</f>
        <v>0.25531914893617019</v>
      </c>
      <c r="O14" s="25">
        <f>PRODUCT(O10)</f>
        <v>47</v>
      </c>
      <c r="P14" s="65" t="s">
        <v>21</v>
      </c>
      <c r="Q14" s="66"/>
      <c r="R14" s="67" t="s">
        <v>51</v>
      </c>
      <c r="S14" s="67"/>
      <c r="T14" s="67"/>
      <c r="U14" s="67"/>
      <c r="V14" s="67"/>
      <c r="W14" s="67"/>
      <c r="X14" s="67"/>
      <c r="Y14" s="67"/>
      <c r="Z14" s="67"/>
      <c r="AA14" s="68" t="s">
        <v>36</v>
      </c>
      <c r="AB14" s="77"/>
      <c r="AC14" s="68"/>
      <c r="AD14" s="68"/>
      <c r="AE14" s="78" t="s">
        <v>52</v>
      </c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45" t="s">
        <v>18</v>
      </c>
      <c r="C15" s="46"/>
      <c r="D15" s="47"/>
      <c r="E15" s="27"/>
      <c r="F15" s="27"/>
      <c r="G15" s="27"/>
      <c r="H15" s="27"/>
      <c r="I15" s="27"/>
      <c r="J15" s="1"/>
      <c r="K15" s="44"/>
      <c r="L15" s="44"/>
      <c r="M15" s="44"/>
      <c r="N15" s="29"/>
      <c r="O15" s="30"/>
      <c r="P15" s="69" t="s">
        <v>40</v>
      </c>
      <c r="Q15" s="70"/>
      <c r="R15" s="71"/>
      <c r="S15" s="71"/>
      <c r="T15" s="71"/>
      <c r="U15" s="71"/>
      <c r="V15" s="71"/>
      <c r="W15" s="71"/>
      <c r="X15" s="71"/>
      <c r="Y15" s="71"/>
      <c r="Z15" s="72"/>
      <c r="AA15" s="72"/>
      <c r="AB15" s="86"/>
      <c r="AC15" s="72"/>
      <c r="AD15" s="72"/>
      <c r="AE15" s="79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48" t="s">
        <v>19</v>
      </c>
      <c r="C16" s="49"/>
      <c r="D16" s="50"/>
      <c r="E16" s="31">
        <f>PRODUCT(U10)</f>
        <v>2</v>
      </c>
      <c r="F16" s="31">
        <f>PRODUCT(V10)</f>
        <v>0</v>
      </c>
      <c r="G16" s="31">
        <f>PRODUCT(W10)</f>
        <v>1</v>
      </c>
      <c r="H16" s="31">
        <f>PRODUCT(X10)</f>
        <v>3</v>
      </c>
      <c r="I16" s="31">
        <f>PRODUCT(Y10)</f>
        <v>6</v>
      </c>
      <c r="J16" s="1"/>
      <c r="K16" s="51">
        <f>PRODUCT((F16+G16)/E16)</f>
        <v>0.5</v>
      </c>
      <c r="L16" s="51">
        <f>PRODUCT(H16/E16)</f>
        <v>1.5</v>
      </c>
      <c r="M16" s="51">
        <f>PRODUCT(I16/E16)</f>
        <v>3</v>
      </c>
      <c r="N16" s="52">
        <v>0.75</v>
      </c>
      <c r="O16" s="25">
        <v>8</v>
      </c>
      <c r="P16" s="69" t="s">
        <v>41</v>
      </c>
      <c r="Q16" s="70"/>
      <c r="R16" s="71" t="s">
        <v>51</v>
      </c>
      <c r="S16" s="71"/>
      <c r="T16" s="71"/>
      <c r="U16" s="71"/>
      <c r="V16" s="71"/>
      <c r="W16" s="71"/>
      <c r="X16" s="71"/>
      <c r="Y16" s="71"/>
      <c r="Z16" s="72"/>
      <c r="AA16" s="72" t="s">
        <v>36</v>
      </c>
      <c r="AB16" s="86"/>
      <c r="AC16" s="72"/>
      <c r="AD16" s="72"/>
      <c r="AE16" s="79" t="s">
        <v>52</v>
      </c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53" t="s">
        <v>20</v>
      </c>
      <c r="C17" s="54"/>
      <c r="D17" s="55"/>
      <c r="E17" s="18">
        <f>SUM(E14:E16)</f>
        <v>11</v>
      </c>
      <c r="F17" s="18">
        <f>SUM(F14:F16)</f>
        <v>0</v>
      </c>
      <c r="G17" s="18">
        <f>SUM(G14:G16)</f>
        <v>1</v>
      </c>
      <c r="H17" s="18">
        <f>SUM(H14:H16)</f>
        <v>5</v>
      </c>
      <c r="I17" s="18">
        <f>SUM(I14:I16)</f>
        <v>18</v>
      </c>
      <c r="J17" s="1"/>
      <c r="K17" s="56">
        <f>PRODUCT((F17+G17)/E17)</f>
        <v>9.0909090909090912E-2</v>
      </c>
      <c r="L17" s="56">
        <f>PRODUCT(H17/E17)</f>
        <v>0.45454545454545453</v>
      </c>
      <c r="M17" s="56">
        <f>PRODUCT(I17/E17)</f>
        <v>1.6363636363636365</v>
      </c>
      <c r="N17" s="32">
        <f>PRODUCT(I17/O17)</f>
        <v>0.32727272727272727</v>
      </c>
      <c r="O17" s="25">
        <f>SUM(O14:O16)</f>
        <v>55</v>
      </c>
      <c r="P17" s="73" t="s">
        <v>22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80"/>
      <c r="AF17" s="23"/>
      <c r="AG17" s="1"/>
      <c r="AH17" s="8"/>
      <c r="AI17" s="8"/>
      <c r="AJ17" s="8"/>
      <c r="AK17" s="7"/>
    </row>
    <row r="18" spans="1:37" ht="15" customHeight="1" x14ac:dyDescent="0.25">
      <c r="A18" s="1"/>
      <c r="B18" s="37"/>
      <c r="C18" s="37"/>
      <c r="D18" s="37"/>
      <c r="E18" s="37"/>
      <c r="F18" s="37"/>
      <c r="G18" s="37"/>
      <c r="H18" s="37"/>
      <c r="I18" s="37"/>
      <c r="J18" s="1"/>
      <c r="K18" s="37"/>
      <c r="L18" s="37"/>
      <c r="M18" s="37"/>
      <c r="N18" s="36"/>
      <c r="O18" s="25"/>
      <c r="P18" s="1"/>
      <c r="Q18" s="39"/>
      <c r="R18" s="1"/>
      <c r="S18" s="1"/>
      <c r="T18" s="25"/>
      <c r="U18" s="25"/>
      <c r="V18" s="57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1"/>
      <c r="AH18" s="24"/>
      <c r="AI18" s="24"/>
      <c r="AJ18" s="24"/>
      <c r="AK18" s="7"/>
    </row>
    <row r="19" spans="1:37" ht="15" customHeight="1" x14ac:dyDescent="0.25">
      <c r="A19" s="1"/>
      <c r="B19" s="1" t="s">
        <v>37</v>
      </c>
      <c r="C19" s="1"/>
      <c r="D19" s="85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25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 t="s">
        <v>50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9"/>
      <c r="M66" s="59"/>
      <c r="N66" s="59"/>
      <c r="O66" s="38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7"/>
      <c r="AG66" s="8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2020-08-22T09:07:36Z</dcterms:modified>
</cp:coreProperties>
</file>