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6" i="1" l="1"/>
  <c r="O6" i="1"/>
  <c r="O10" i="1"/>
  <c r="AE6" i="1"/>
  <c r="AD6" i="1"/>
  <c r="AC6" i="1"/>
  <c r="AB6" i="1"/>
  <c r="AA6" i="1"/>
  <c r="Z6" i="1"/>
  <c r="Y6" i="1"/>
  <c r="X6" i="1"/>
  <c r="W6" i="1"/>
  <c r="V6" i="1"/>
  <c r="U6" i="1"/>
  <c r="T6" i="1"/>
  <c r="O13" i="1"/>
  <c r="S6" i="1"/>
  <c r="R6" i="1"/>
  <c r="Q6" i="1"/>
  <c r="P6" i="1"/>
  <c r="L6" i="1"/>
  <c r="K6" i="1"/>
  <c r="J6" i="1"/>
  <c r="I6" i="1"/>
  <c r="I10" i="1"/>
  <c r="I13" i="1" s="1"/>
  <c r="H6" i="1"/>
  <c r="H10" i="1" s="1"/>
  <c r="G6" i="1"/>
  <c r="G10" i="1" s="1"/>
  <c r="G13" i="1" s="1"/>
  <c r="F6" i="1"/>
  <c r="F10" i="1" s="1"/>
  <c r="E6" i="1"/>
  <c r="E10" i="1" s="1"/>
  <c r="N10" i="1"/>
  <c r="F13" i="1" l="1"/>
  <c r="K10" i="1"/>
  <c r="D7" i="1"/>
  <c r="M10" i="1"/>
  <c r="H13" i="1"/>
  <c r="L10" i="1"/>
  <c r="E13" i="1"/>
  <c r="K13" i="1" l="1"/>
  <c r="L13" i="1"/>
  <c r="M13" i="1"/>
</calcChain>
</file>

<file path=xl/sharedStrings.xml><?xml version="1.0" encoding="utf-8"?>
<sst xmlns="http://schemas.openxmlformats.org/spreadsheetml/2006/main" count="74" uniqueCount="55">
  <si>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</si>
  <si>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</si>
  <si>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</si>
  <si>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</si>
  <si>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</si>
  <si>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</si>
  <si>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</si>
  <si>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</si>
  <si>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</si>
  <si>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</si>
  <si>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</si>
  <si>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</si>
  <si>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</si>
  <si>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</si>
  <si>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</si>
  <si>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</si>
  <si>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</si>
  <si>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</si>
  <si>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</si>
  <si>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</si>
  <si>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</si>
  <si>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</si>
  <si>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</si>
  <si>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</si>
  <si>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</si>
  <si>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</si>
  <si>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</si>
  <si>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</si>
  <si>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</si>
  <si>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</si>
  <si>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</si>
  <si>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</si>
  <si>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</si>
  <si>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</si>
  <si>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</si>
  <si>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</si>
  <si>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</si>
  <si>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</si>
  <si>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</si>
  <si>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</si>
  <si>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</si>
  <si>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Elina Lepistö</t>
  </si>
  <si>
    <t>22.3.1968</t>
  </si>
  <si>
    <t>3.</t>
  </si>
  <si>
    <t>Tahko</t>
  </si>
  <si>
    <t>7.</t>
  </si>
  <si>
    <t>Tahko = Hyvinkään Tahko  (1915)</t>
  </si>
  <si>
    <t>19.05. 1984  Tahko - Kiri  10-21</t>
  </si>
  <si>
    <t xml:space="preserve">  18 v   1 kk 27 pv</t>
  </si>
  <si>
    <t>3.  ottelu</t>
  </si>
  <si>
    <t>12.05. 1985  Tahko - Kiri  6-9</t>
  </si>
  <si>
    <t xml:space="preserve">  19 v   1 kk 20 pv</t>
  </si>
  <si>
    <t>4.  ottelu</t>
  </si>
  <si>
    <t>18.05. 1985  IT - Tahko  14-10</t>
  </si>
  <si>
    <t xml:space="preserve">  19 v   1 kk 26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</si>
</sst>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165" fontId="1" fillId="3" borderId="3" xfId="1" quotePrefix="1" applyNumberFormat="1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1" customWidth="1"/>
    <col min="4" max="4" width="10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42578125" style="72" customWidth="1"/>
    <col min="16" max="23" width="5.7109375" style="72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4.285156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3" t="s">
        <v>41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1984</v>
      </c>
      <c r="C4" s="27" t="s">
        <v>43</v>
      </c>
      <c r="D4" s="41" t="s">
        <v>44</v>
      </c>
      <c r="E4" s="27">
        <v>1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v>0</v>
      </c>
      <c r="N4" s="74">
        <v>0</v>
      </c>
      <c r="O4" s="25">
        <v>0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1985</v>
      </c>
      <c r="C5" s="27" t="s">
        <v>45</v>
      </c>
      <c r="D5" s="41" t="s">
        <v>44</v>
      </c>
      <c r="E5" s="27">
        <v>6</v>
      </c>
      <c r="F5" s="27">
        <v>0</v>
      </c>
      <c r="G5" s="27">
        <v>2</v>
      </c>
      <c r="H5" s="27">
        <v>3</v>
      </c>
      <c r="I5" s="27">
        <v>14</v>
      </c>
      <c r="J5" s="27">
        <v>3</v>
      </c>
      <c r="K5" s="27">
        <v>7</v>
      </c>
      <c r="L5" s="27">
        <v>2</v>
      </c>
      <c r="M5" s="27">
        <v>2</v>
      </c>
      <c r="N5" s="74">
        <v>0.46666666666666667</v>
      </c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 t="shared" ref="E6:M6" si="0">SUM(E4:E5)</f>
        <v>7</v>
      </c>
      <c r="F6" s="19">
        <f t="shared" si="0"/>
        <v>0</v>
      </c>
      <c r="G6" s="19">
        <f t="shared" si="0"/>
        <v>2</v>
      </c>
      <c r="H6" s="19">
        <f t="shared" si="0"/>
        <v>3</v>
      </c>
      <c r="I6" s="19">
        <f t="shared" si="0"/>
        <v>14</v>
      </c>
      <c r="J6" s="19">
        <f t="shared" si="0"/>
        <v>3</v>
      </c>
      <c r="K6" s="19">
        <f t="shared" si="0"/>
        <v>7</v>
      </c>
      <c r="L6" s="19">
        <f t="shared" si="0"/>
        <v>2</v>
      </c>
      <c r="M6" s="19">
        <f t="shared" si="0"/>
        <v>2</v>
      </c>
      <c r="N6" s="31">
        <v>0.46700000000000003</v>
      </c>
      <c r="O6" s="32" t="e">
        <f>SUM(#REF!)</f>
        <v>#REF!</v>
      </c>
      <c r="P6" s="19">
        <f t="shared" ref="P6:AE6" si="1">SUM(P4:P5)</f>
        <v>0</v>
      </c>
      <c r="Q6" s="19">
        <f t="shared" si="1"/>
        <v>0</v>
      </c>
      <c r="R6" s="19">
        <f t="shared" si="1"/>
        <v>0</v>
      </c>
      <c r="S6" s="19">
        <f t="shared" si="1"/>
        <v>0</v>
      </c>
      <c r="T6" s="19">
        <f t="shared" si="1"/>
        <v>0</v>
      </c>
      <c r="U6" s="19">
        <f t="shared" si="1"/>
        <v>0</v>
      </c>
      <c r="V6" s="19">
        <f t="shared" si="1"/>
        <v>0</v>
      </c>
      <c r="W6" s="19">
        <f t="shared" si="1"/>
        <v>0</v>
      </c>
      <c r="X6" s="19">
        <f t="shared" si="1"/>
        <v>0</v>
      </c>
      <c r="Y6" s="19">
        <f t="shared" si="1"/>
        <v>0</v>
      </c>
      <c r="Z6" s="19">
        <f t="shared" si="1"/>
        <v>0</v>
      </c>
      <c r="AA6" s="19">
        <f t="shared" si="1"/>
        <v>0</v>
      </c>
      <c r="AB6" s="19">
        <f t="shared" si="1"/>
        <v>0</v>
      </c>
      <c r="AC6" s="19">
        <f t="shared" si="1"/>
        <v>0</v>
      </c>
      <c r="AD6" s="19">
        <f t="shared" si="1"/>
        <v>0</v>
      </c>
      <c r="AE6" s="19">
        <f t="shared" si="1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f>SUM(F6:H6)+((I6-F6-G6)/3)+(E6/3)+(Z6*25)+(AA6*25)+(AB6*10)+(AC6*25)+(AD6*20)+(AE6*15)</f>
        <v>11.333333333333334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16</v>
      </c>
      <c r="C9" s="40"/>
      <c r="D9" s="40"/>
      <c r="E9" s="19" t="s">
        <v>4</v>
      </c>
      <c r="F9" s="19" t="s">
        <v>13</v>
      </c>
      <c r="G9" s="16" t="s">
        <v>14</v>
      </c>
      <c r="H9" s="19" t="s">
        <v>15</v>
      </c>
      <c r="I9" s="19" t="s">
        <v>3</v>
      </c>
      <c r="J9" s="1"/>
      <c r="K9" s="19" t="s">
        <v>25</v>
      </c>
      <c r="L9" s="19" t="s">
        <v>26</v>
      </c>
      <c r="M9" s="19" t="s">
        <v>27</v>
      </c>
      <c r="N9" s="31" t="s">
        <v>38</v>
      </c>
      <c r="O9" s="25"/>
      <c r="P9" s="41" t="s">
        <v>33</v>
      </c>
      <c r="Q9" s="13"/>
      <c r="R9" s="13"/>
      <c r="S9" s="13"/>
      <c r="T9" s="42"/>
      <c r="U9" s="42"/>
      <c r="V9" s="42"/>
      <c r="W9" s="42"/>
      <c r="X9" s="42"/>
      <c r="Y9" s="13"/>
      <c r="Z9" s="13"/>
      <c r="AA9" s="13"/>
      <c r="AB9" s="13"/>
      <c r="AC9" s="13"/>
      <c r="AD9" s="13"/>
      <c r="AE9" s="13"/>
      <c r="AF9" s="4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17</v>
      </c>
      <c r="C10" s="13"/>
      <c r="D10" s="44"/>
      <c r="E10" s="27">
        <f>PRODUCT(E6)</f>
        <v>7</v>
      </c>
      <c r="F10" s="27">
        <f>PRODUCT(F6)</f>
        <v>0</v>
      </c>
      <c r="G10" s="27">
        <f>PRODUCT(G6)</f>
        <v>2</v>
      </c>
      <c r="H10" s="27">
        <f>PRODUCT(H6)</f>
        <v>3</v>
      </c>
      <c r="I10" s="27">
        <f>PRODUCT(I6)</f>
        <v>14</v>
      </c>
      <c r="J10" s="1"/>
      <c r="K10" s="45">
        <f>PRODUCT((F10+G10)/E10)</f>
        <v>0.2857142857142857</v>
      </c>
      <c r="L10" s="45">
        <f>PRODUCT(H10/E10)</f>
        <v>0.42857142857142855</v>
      </c>
      <c r="M10" s="45">
        <f>PRODUCT(I10/E10)</f>
        <v>2</v>
      </c>
      <c r="N10" s="30">
        <f>PRODUCT(N6)</f>
        <v>0.46700000000000003</v>
      </c>
      <c r="O10" s="25" t="e">
        <f>PRODUCT(O6)</f>
        <v>#REF!</v>
      </c>
      <c r="P10" s="46" t="s">
        <v>34</v>
      </c>
      <c r="Q10" s="47"/>
      <c r="R10" s="47"/>
      <c r="S10" s="48" t="s">
        <v>47</v>
      </c>
      <c r="T10" s="48"/>
      <c r="U10" s="48"/>
      <c r="V10" s="48"/>
      <c r="W10" s="48"/>
      <c r="X10" s="48"/>
      <c r="Y10" s="48"/>
      <c r="Z10" s="48"/>
      <c r="AA10" s="48"/>
      <c r="AB10" s="49" t="s">
        <v>39</v>
      </c>
      <c r="AC10" s="48"/>
      <c r="AD10" s="48"/>
      <c r="AE10" s="49"/>
      <c r="AF10" s="75" t="s">
        <v>48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50" t="s">
        <v>18</v>
      </c>
      <c r="C11" s="51"/>
      <c r="D11" s="52"/>
      <c r="E11" s="27"/>
      <c r="F11" s="27"/>
      <c r="G11" s="27"/>
      <c r="H11" s="27"/>
      <c r="I11" s="27"/>
      <c r="J11" s="1"/>
      <c r="K11" s="45"/>
      <c r="L11" s="45"/>
      <c r="M11" s="45"/>
      <c r="N11" s="30"/>
      <c r="O11" s="25"/>
      <c r="P11" s="53" t="s">
        <v>35</v>
      </c>
      <c r="Q11" s="54"/>
      <c r="R11" s="54"/>
      <c r="S11" s="55" t="s">
        <v>50</v>
      </c>
      <c r="T11" s="55"/>
      <c r="U11" s="55"/>
      <c r="V11" s="55"/>
      <c r="W11" s="55"/>
      <c r="X11" s="55"/>
      <c r="Y11" s="55"/>
      <c r="Z11" s="55"/>
      <c r="AA11" s="55"/>
      <c r="AB11" s="56" t="s">
        <v>49</v>
      </c>
      <c r="AC11" s="55"/>
      <c r="AD11" s="55"/>
      <c r="AE11" s="56"/>
      <c r="AF11" s="76" t="s">
        <v>51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7" t="s">
        <v>19</v>
      </c>
      <c r="C12" s="58"/>
      <c r="D12" s="59"/>
      <c r="E12" s="28"/>
      <c r="F12" s="28"/>
      <c r="G12" s="28"/>
      <c r="H12" s="28"/>
      <c r="I12" s="28"/>
      <c r="J12" s="1"/>
      <c r="K12" s="60"/>
      <c r="L12" s="60"/>
      <c r="M12" s="60"/>
      <c r="N12" s="61"/>
      <c r="O12" s="25"/>
      <c r="P12" s="53" t="s">
        <v>36</v>
      </c>
      <c r="Q12" s="54"/>
      <c r="R12" s="54"/>
      <c r="S12" s="55" t="s">
        <v>53</v>
      </c>
      <c r="T12" s="55"/>
      <c r="U12" s="55"/>
      <c r="V12" s="55"/>
      <c r="W12" s="55"/>
      <c r="X12" s="55"/>
      <c r="Y12" s="55"/>
      <c r="Z12" s="55"/>
      <c r="AA12" s="55"/>
      <c r="AB12" s="56" t="s">
        <v>52</v>
      </c>
      <c r="AC12" s="55"/>
      <c r="AD12" s="55"/>
      <c r="AE12" s="56"/>
      <c r="AF12" s="76" t="s">
        <v>54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62" t="s">
        <v>20</v>
      </c>
      <c r="C13" s="63"/>
      <c r="D13" s="64"/>
      <c r="E13" s="19">
        <f>SUM(E10:E12)</f>
        <v>7</v>
      </c>
      <c r="F13" s="19">
        <f>SUM(F10:F12)</f>
        <v>0</v>
      </c>
      <c r="G13" s="19">
        <f>SUM(G10:G12)</f>
        <v>2</v>
      </c>
      <c r="H13" s="19">
        <f>SUM(H10:H12)</f>
        <v>3</v>
      </c>
      <c r="I13" s="19">
        <f>SUM(I10:I12)</f>
        <v>14</v>
      </c>
      <c r="J13" s="1"/>
      <c r="K13" s="65">
        <f>PRODUCT((F13+G13)/E13)</f>
        <v>0.2857142857142857</v>
      </c>
      <c r="L13" s="65">
        <f>PRODUCT(H13/E13)</f>
        <v>0.42857142857142855</v>
      </c>
      <c r="M13" s="65">
        <f>PRODUCT(I13/E13)</f>
        <v>2</v>
      </c>
      <c r="N13" s="31">
        <v>0.46700000000000003</v>
      </c>
      <c r="O13" s="25" t="e">
        <f>SUM(O10:O12)</f>
        <v>#REF!</v>
      </c>
      <c r="P13" s="66" t="s">
        <v>37</v>
      </c>
      <c r="Q13" s="67"/>
      <c r="R13" s="67"/>
      <c r="S13" s="68"/>
      <c r="T13" s="68"/>
      <c r="U13" s="68"/>
      <c r="V13" s="68"/>
      <c r="W13" s="68"/>
      <c r="X13" s="68"/>
      <c r="Y13" s="68"/>
      <c r="Z13" s="68"/>
      <c r="AA13" s="68"/>
      <c r="AB13" s="69"/>
      <c r="AC13" s="68"/>
      <c r="AD13" s="68"/>
      <c r="AE13" s="69"/>
      <c r="AF13" s="77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38"/>
      <c r="R14" s="1"/>
      <c r="S14" s="1"/>
      <c r="T14" s="25"/>
      <c r="U14" s="25"/>
      <c r="V14" s="70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 t="s">
        <v>40</v>
      </c>
      <c r="C15" s="1"/>
      <c r="D15" s="1" t="s">
        <v>46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2019-01-24T23:16:55Z</dcterms:modified>
</cp:coreProperties>
</file>