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5" i="1" s="1"/>
  <c r="O5" i="1"/>
  <c r="N9" i="1"/>
  <c r="AE5" i="1"/>
  <c r="AD5" i="1"/>
  <c r="AC5" i="1"/>
  <c r="AB5" i="1"/>
  <c r="AA5" i="1"/>
  <c r="Z5" i="1"/>
  <c r="Y5" i="1"/>
  <c r="X5" i="1"/>
  <c r="W5" i="1"/>
  <c r="V5" i="1"/>
  <c r="U5" i="1"/>
  <c r="T5" i="1"/>
  <c r="I10" i="1"/>
  <c r="S5" i="1"/>
  <c r="H10" i="1"/>
  <c r="L10" i="1" s="1"/>
  <c r="R5" i="1"/>
  <c r="G10" i="1" s="1"/>
  <c r="Q5" i="1"/>
  <c r="F10" i="1" s="1"/>
  <c r="P5" i="1"/>
  <c r="E10" i="1"/>
  <c r="L5" i="1"/>
  <c r="K5" i="1"/>
  <c r="J5" i="1"/>
  <c r="I5" i="1"/>
  <c r="I9" i="1" s="1"/>
  <c r="H5" i="1"/>
  <c r="H9" i="1"/>
  <c r="H12" i="1" s="1"/>
  <c r="G5" i="1"/>
  <c r="G9" i="1" s="1"/>
  <c r="G12" i="1" s="1"/>
  <c r="F5" i="1"/>
  <c r="F9" i="1" s="1"/>
  <c r="E5" i="1"/>
  <c r="E9" i="1" s="1"/>
  <c r="E12" i="1" s="1"/>
  <c r="O12" i="1"/>
  <c r="M10" i="1"/>
  <c r="D6" i="1"/>
  <c r="F12" i="1" l="1"/>
  <c r="K12" i="1" s="1"/>
  <c r="K9" i="1"/>
  <c r="L12" i="1"/>
  <c r="I12" i="1"/>
  <c r="M9" i="1"/>
  <c r="K10" i="1"/>
  <c r="L9" i="1"/>
  <c r="N12" i="1" l="1"/>
  <c r="M12" i="1"/>
</calcChain>
</file>

<file path=xl/sharedStrings.xml><?xml version="1.0" encoding="utf-8"?>
<sst xmlns="http://schemas.openxmlformats.org/spreadsheetml/2006/main" count="76" uniqueCount="52">
  <si>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</si>
  <si>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</si>
  <si>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</si>
  <si>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</si>
  <si>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</si>
  <si>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</si>
  <si>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</si>
  <si>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</si>
  <si>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</si>
  <si>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</si>
  <si>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</si>
  <si>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</si>
  <si>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</si>
  <si>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</si>
  <si>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</si>
  <si>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</si>
  <si>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</si>
  <si>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</si>
  <si>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</si>
  <si>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</si>
  <si>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</si>
  <si>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</si>
  <si>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</si>
  <si>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</si>
  <si>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</si>
  <si>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</si>
  <si>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</si>
  <si>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</si>
  <si>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</si>
  <si>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</si>
  <si>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</si>
  <si>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</si>
  <si>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</si>
  <si>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</si>
  <si>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</si>
  <si>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</si>
  <si>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</si>
  <si>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</si>
  <si>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</si>
  <si>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</si>
  <si>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</si>
  <si>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</si>
  <si>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Katja Lehto</t>
  </si>
  <si>
    <t>14.8.1972</t>
  </si>
  <si>
    <t>5.</t>
  </si>
  <si>
    <t>Kirittäret</t>
  </si>
  <si>
    <t>play off</t>
  </si>
  <si>
    <t>13.05. 1999  Kirittäret - Virkiä  2-0  (10-0, 11-3)</t>
  </si>
  <si>
    <t xml:space="preserve">  26 v   8 kk 29 pv</t>
  </si>
  <si>
    <t>26.05. 1999  Kirittäret - KPK  2-0  (7-4, 7-5)</t>
  </si>
  <si>
    <t xml:space="preserve">  26 v   9 kk 12 pv</t>
  </si>
  <si>
    <t>Kirittäret = Jyväskylän Etukenttä Oy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</si>
</sst>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1.5703125" style="77" customWidth="1"/>
    <col min="5" max="12" width="5.7109375" style="77" customWidth="1"/>
    <col min="13" max="13" width="6.28515625" style="77" customWidth="1"/>
    <col min="14" max="14" width="9.425781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8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1999</v>
      </c>
      <c r="C4" s="43" t="s">
        <v>44</v>
      </c>
      <c r="D4" s="41" t="s">
        <v>45</v>
      </c>
      <c r="E4" s="27">
        <v>20</v>
      </c>
      <c r="F4" s="27">
        <v>1</v>
      </c>
      <c r="G4" s="27">
        <v>2</v>
      </c>
      <c r="H4" s="27">
        <v>8</v>
      </c>
      <c r="I4" s="27">
        <v>23</v>
      </c>
      <c r="J4" s="27">
        <v>18</v>
      </c>
      <c r="K4" s="27">
        <v>1</v>
      </c>
      <c r="L4" s="27">
        <v>1</v>
      </c>
      <c r="M4" s="27">
        <f>PRODUCT(F4+G4)</f>
        <v>3</v>
      </c>
      <c r="N4" s="30">
        <v>0.371</v>
      </c>
      <c r="O4" s="78"/>
      <c r="P4" s="27">
        <v>2</v>
      </c>
      <c r="Q4" s="27">
        <v>0</v>
      </c>
      <c r="R4" s="27">
        <v>0</v>
      </c>
      <c r="S4" s="27">
        <v>0</v>
      </c>
      <c r="T4" s="27">
        <v>2</v>
      </c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6" t="s">
        <v>46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20</v>
      </c>
      <c r="F5" s="19">
        <f t="shared" si="0"/>
        <v>1</v>
      </c>
      <c r="G5" s="19">
        <f t="shared" si="0"/>
        <v>2</v>
      </c>
      <c r="H5" s="19">
        <f t="shared" si="0"/>
        <v>8</v>
      </c>
      <c r="I5" s="19">
        <f t="shared" si="0"/>
        <v>23</v>
      </c>
      <c r="J5" s="19">
        <f t="shared" si="0"/>
        <v>18</v>
      </c>
      <c r="K5" s="19">
        <f t="shared" si="0"/>
        <v>1</v>
      </c>
      <c r="L5" s="19">
        <f t="shared" si="0"/>
        <v>1</v>
      </c>
      <c r="M5" s="19">
        <f t="shared" si="0"/>
        <v>3</v>
      </c>
      <c r="N5" s="31">
        <v>0.371</v>
      </c>
      <c r="O5" s="32" t="e">
        <f>SUM(#REF!)</f>
        <v>#REF!</v>
      </c>
      <c r="P5" s="19">
        <f t="shared" ref="P5:AE5" si="1">SUM(P4:P4)</f>
        <v>2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2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24.333333333333336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20</v>
      </c>
      <c r="F9" s="27">
        <f>PRODUCT(F5)</f>
        <v>1</v>
      </c>
      <c r="G9" s="27">
        <f>PRODUCT(G5)</f>
        <v>2</v>
      </c>
      <c r="H9" s="27">
        <f>PRODUCT(H5)</f>
        <v>8</v>
      </c>
      <c r="I9" s="27">
        <f>PRODUCT(I5)</f>
        <v>23</v>
      </c>
      <c r="J9" s="1"/>
      <c r="K9" s="45">
        <f>PRODUCT((F9+G9)/E9)</f>
        <v>0.15</v>
      </c>
      <c r="L9" s="45">
        <f>PRODUCT(H9/E9)</f>
        <v>0.4</v>
      </c>
      <c r="M9" s="45">
        <f>PRODUCT(I9/E9)</f>
        <v>1.1499999999999999</v>
      </c>
      <c r="N9" s="30">
        <f>PRODUCT(N5)</f>
        <v>0.371</v>
      </c>
      <c r="O9" s="25">
        <v>62</v>
      </c>
      <c r="P9" s="46" t="s">
        <v>34</v>
      </c>
      <c r="Q9" s="47"/>
      <c r="R9" s="47"/>
      <c r="S9" s="48" t="s">
        <v>47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9" t="s">
        <v>39</v>
      </c>
      <c r="AE9" s="49"/>
      <c r="AF9" s="50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18</v>
      </c>
      <c r="C10" s="52"/>
      <c r="D10" s="53"/>
      <c r="E10" s="27">
        <f>PRODUCT(P5)</f>
        <v>2</v>
      </c>
      <c r="F10" s="27">
        <f>PRODUCT(Q5)</f>
        <v>0</v>
      </c>
      <c r="G10" s="27">
        <f>PRODUCT(R5)</f>
        <v>0</v>
      </c>
      <c r="H10" s="27">
        <f>PRODUCT(S5)</f>
        <v>0</v>
      </c>
      <c r="I10" s="27">
        <f>PRODUCT(T5)</f>
        <v>2</v>
      </c>
      <c r="J10" s="1"/>
      <c r="K10" s="45">
        <f>PRODUCT((F10+G10)/E10)</f>
        <v>0</v>
      </c>
      <c r="L10" s="45">
        <f>PRODUCT(H10/E10)</f>
        <v>0</v>
      </c>
      <c r="M10" s="45">
        <f>PRODUCT(I10/E10)</f>
        <v>1</v>
      </c>
      <c r="N10" s="30">
        <v>1</v>
      </c>
      <c r="O10" s="25">
        <v>2</v>
      </c>
      <c r="P10" s="54" t="s">
        <v>35</v>
      </c>
      <c r="Q10" s="55"/>
      <c r="R10" s="55"/>
      <c r="S10" s="56" t="s">
        <v>49</v>
      </c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 t="s">
        <v>41</v>
      </c>
      <c r="AE10" s="57"/>
      <c r="AF10" s="58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19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36</v>
      </c>
      <c r="Q11" s="55"/>
      <c r="R11" s="55"/>
      <c r="S11" s="56" t="s">
        <v>47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 t="s">
        <v>39</v>
      </c>
      <c r="AE11" s="57"/>
      <c r="AF11" s="58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20</v>
      </c>
      <c r="C12" s="65"/>
      <c r="D12" s="66"/>
      <c r="E12" s="19">
        <f>SUM(E9:E11)</f>
        <v>22</v>
      </c>
      <c r="F12" s="19">
        <f>SUM(F9:F11)</f>
        <v>1</v>
      </c>
      <c r="G12" s="19">
        <f>SUM(G9:G11)</f>
        <v>2</v>
      </c>
      <c r="H12" s="19">
        <f>SUM(H9:H11)</f>
        <v>8</v>
      </c>
      <c r="I12" s="19">
        <f>SUM(I9:I11)</f>
        <v>25</v>
      </c>
      <c r="J12" s="1"/>
      <c r="K12" s="67">
        <f>PRODUCT((F12+G12)/E12)</f>
        <v>0.13636363636363635</v>
      </c>
      <c r="L12" s="67">
        <f>PRODUCT(H12/E12)</f>
        <v>0.36363636363636365</v>
      </c>
      <c r="M12" s="67">
        <f>PRODUCT(I12/E12)</f>
        <v>1.1363636363636365</v>
      </c>
      <c r="N12" s="31">
        <f>PRODUCT(I12/O12)</f>
        <v>0.390625</v>
      </c>
      <c r="O12" s="25">
        <f>SUM(O9:O11)</f>
        <v>64</v>
      </c>
      <c r="P12" s="68" t="s">
        <v>37</v>
      </c>
      <c r="Q12" s="69"/>
      <c r="R12" s="69"/>
      <c r="S12" s="70" t="s">
        <v>49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41</v>
      </c>
      <c r="AE12" s="71"/>
      <c r="AF12" s="72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51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2019-01-24T18:38:19Z</dcterms:modified>
</cp:coreProperties>
</file>