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O7" i="1" l="1"/>
  <c r="AJ14" i="1" l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M14" i="1"/>
  <c r="L14" i="1"/>
  <c r="T14" i="1" s="1"/>
  <c r="K14" i="1"/>
  <c r="J14" i="1"/>
  <c r="I14" i="1"/>
  <c r="H14" i="1"/>
  <c r="G14" i="1"/>
  <c r="F14" i="1"/>
  <c r="E14" i="1"/>
  <c r="O14" i="1" l="1"/>
  <c r="E18" i="1"/>
  <c r="F18" i="1"/>
  <c r="G18" i="1"/>
  <c r="H18" i="1"/>
  <c r="I18" i="1"/>
  <c r="I19" i="1"/>
  <c r="H19" i="1"/>
  <c r="G19" i="1"/>
  <c r="F19" i="1"/>
  <c r="E19" i="1"/>
  <c r="L19" i="1" l="1"/>
  <c r="K19" i="1"/>
  <c r="O18" i="1"/>
  <c r="O21" i="1" s="1"/>
  <c r="N14" i="1"/>
  <c r="N18" i="1" s="1"/>
  <c r="N19" i="1"/>
  <c r="I21" i="1"/>
  <c r="M19" i="1"/>
  <c r="H21" i="1"/>
  <c r="L18" i="1"/>
  <c r="F21" i="1"/>
  <c r="K18" i="1"/>
  <c r="G21" i="1"/>
  <c r="E21" i="1"/>
  <c r="M18" i="1"/>
  <c r="D15" i="1"/>
  <c r="K21" i="1" l="1"/>
  <c r="L21" i="1"/>
  <c r="M21" i="1"/>
  <c r="N21" i="1"/>
</calcChain>
</file>

<file path=xl/sharedStrings.xml><?xml version="1.0" encoding="utf-8"?>
<sst xmlns="http://schemas.openxmlformats.org/spreadsheetml/2006/main" count="184" uniqueCount="108">
  <si>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</si>
  <si>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</si>
  <si>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</si>
  <si>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</si>
  <si>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</si>
  <si>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</si>
  <si>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</si>
  <si>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</si>
  <si>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</si>
  <si>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</si>
  <si>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</si>
  <si>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</si>
  <si>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</si>
  <si>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</si>
  <si>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</si>
  <si>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</si>
  <si>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</si>
  <si>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</si>
  <si>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</si>
  <si>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</si>
  <si>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</si>
  <si>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</si>
  <si>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</si>
  <si>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</si>
  <si>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</si>
  <si>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</si>
  <si>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</si>
  <si>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</si>
  <si>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</si>
  <si>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</si>
  <si>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</si>
  <si>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</si>
  <si>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</si>
  <si>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</si>
  <si>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</si>
  <si>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</si>
  <si>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2.  ottelu</t>
  </si>
  <si>
    <t>K - %</t>
  </si>
  <si>
    <t>Seurat</t>
  </si>
  <si>
    <t>suomensarja</t>
  </si>
  <si>
    <t>VuVe = Vuokatin Veto  (1946)</t>
  </si>
  <si>
    <t>Iina Lehtinen</t>
  </si>
  <si>
    <t>VuVe  2</t>
  </si>
  <si>
    <t>8.</t>
  </si>
  <si>
    <t xml:space="preserve">VuVe   </t>
  </si>
  <si>
    <t>29.11.1996   Kuusankoski</t>
  </si>
  <si>
    <t>14.05. 2014  VuVe - Kirittäret  0-2  (2-6, 2-8)</t>
  </si>
  <si>
    <t xml:space="preserve">  17 v   5 kk 16 pv</t>
  </si>
  <si>
    <t>10.08. 2014  VuVe - Pesäkarhut  2-0  (2-1, 7-5)</t>
  </si>
  <si>
    <t xml:space="preserve">  17 v   8 kk 12 pv</t>
  </si>
  <si>
    <t>KPK</t>
  </si>
  <si>
    <t>ykköspesis</t>
  </si>
  <si>
    <t>KPK = Kajaanin Pallokerho  (1933)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</si>
  <si>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</si>
  <si>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</si>
  <si>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</si>
  <si>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</si>
  <si>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</si>
  <si>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</si>
  <si>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</si>
  <si>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</si>
  <si>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</si>
  <si>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</si>
  <si>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</si>
  <si>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</si>
  <si>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</si>
  <si>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</si>
  <si>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</si>
  <si>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</si>
  <si>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VuVe</t>
  </si>
  <si>
    <t>Iivo Parviainen</t>
  </si>
  <si>
    <t>NAISET</t>
  </si>
  <si>
    <t>02.07. 2016  Kouvola</t>
  </si>
  <si>
    <t>Saku Komulainen</t>
  </si>
  <si>
    <t>3267</t>
  </si>
  <si>
    <t>Ikä ensimmäisessä ottelussa</t>
  </si>
  <si>
    <t>2k</t>
  </si>
  <si>
    <t>19 v  7 kk  4 pv</t>
  </si>
  <si>
    <t>9.</t>
  </si>
  <si>
    <t>20.  ottelu</t>
  </si>
  <si>
    <t>12.07. 2016  KPK - ViPa  2-1  (5-6, 7-0, 1-1, 2-1)</t>
  </si>
  <si>
    <t xml:space="preserve">  19 v   7 kk 13 pv</t>
  </si>
  <si>
    <t>L+T</t>
  </si>
  <si>
    <t>10.</t>
  </si>
  <si>
    <t>4.</t>
  </si>
  <si>
    <t>Virkiä</t>
  </si>
  <si>
    <t>Virkiä = Lapuan Virkiä  (1909)</t>
  </si>
  <si>
    <t xml:space="preserve">  0-2  (3-11, 2-4)</t>
  </si>
  <si>
    <t>3/8</t>
  </si>
  <si>
    <t>0/1</t>
  </si>
  <si>
    <t>1/3</t>
  </si>
  <si>
    <t>2/3</t>
  </si>
  <si>
    <t>3/5</t>
  </si>
  <si>
    <t>1/1</t>
  </si>
  <si>
    <t>1/2</t>
  </si>
  <si>
    <t xml:space="preserve">Lyöty </t>
  </si>
  <si>
    <t xml:space="preserve">Tuotu </t>
  </si>
  <si>
    <t>06.07. 2019  Seinäjoki</t>
  </si>
  <si>
    <t xml:space="preserve">  0-1 (1-2, 4-4)</t>
  </si>
  <si>
    <t>Länsi</t>
  </si>
  <si>
    <t>0/3</t>
  </si>
  <si>
    <t>0/2</t>
  </si>
  <si>
    <t>Tomi Niskanen</t>
  </si>
  <si>
    <t>3911</t>
  </si>
  <si>
    <t xml:space="preserve">  0-2  (2-10, 1-7)</t>
  </si>
  <si>
    <t>3.</t>
  </si>
  <si>
    <t>Puhti</t>
  </si>
  <si>
    <t>Puhti = Kuusankosken Puhti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</si>
</sst>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2" xfId="1" applyNumberFormat="1" applyFont="1" applyFill="1" applyBorder="1" applyAlignment="1"/>
    <xf numFmtId="165" fontId="2" fillId="2" borderId="0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8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18" width="5.7109375" style="115" customWidth="1"/>
    <col min="19" max="19" width="5.7109375" style="87" customWidth="1"/>
    <col min="20" max="20" width="0.7109375" style="36" customWidth="1"/>
    <col min="21" max="28" width="5.7109375" style="61" customWidth="1"/>
    <col min="29" max="36" width="5.7109375" style="25" customWidth="1"/>
    <col min="37" max="37" width="31.855468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41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5"/>
      <c r="O1" s="7"/>
      <c r="P1" s="114"/>
      <c r="Q1" s="114"/>
      <c r="R1" s="11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82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2">
        <v>2012</v>
      </c>
      <c r="C4" s="62"/>
      <c r="D4" s="63" t="s">
        <v>106</v>
      </c>
      <c r="E4" s="62"/>
      <c r="F4" s="66" t="s">
        <v>39</v>
      </c>
      <c r="G4" s="64"/>
      <c r="H4" s="65"/>
      <c r="I4" s="62"/>
      <c r="J4" s="62"/>
      <c r="K4" s="62"/>
      <c r="L4" s="62"/>
      <c r="M4" s="62"/>
      <c r="N4" s="62"/>
      <c r="O4" s="24">
        <v>0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62">
        <v>2013</v>
      </c>
      <c r="C5" s="62"/>
      <c r="D5" s="63" t="s">
        <v>42</v>
      </c>
      <c r="E5" s="62"/>
      <c r="F5" s="66" t="s">
        <v>39</v>
      </c>
      <c r="G5" s="64"/>
      <c r="H5" s="65"/>
      <c r="I5" s="62"/>
      <c r="J5" s="62"/>
      <c r="K5" s="62"/>
      <c r="L5" s="62"/>
      <c r="M5" s="62"/>
      <c r="N5" s="62"/>
      <c r="O5" s="24">
        <v>0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62">
        <v>2014</v>
      </c>
      <c r="C6" s="62"/>
      <c r="D6" s="63" t="s">
        <v>42</v>
      </c>
      <c r="E6" s="62"/>
      <c r="F6" s="66" t="s">
        <v>39</v>
      </c>
      <c r="G6" s="64"/>
      <c r="H6" s="65"/>
      <c r="I6" s="62"/>
      <c r="J6" s="62"/>
      <c r="K6" s="62"/>
      <c r="L6" s="62"/>
      <c r="M6" s="62"/>
      <c r="N6" s="62"/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26">
        <v>2014</v>
      </c>
      <c r="C7" s="26" t="s">
        <v>43</v>
      </c>
      <c r="D7" s="27" t="s">
        <v>44</v>
      </c>
      <c r="E7" s="26">
        <v>3</v>
      </c>
      <c r="F7" s="26">
        <v>0</v>
      </c>
      <c r="G7" s="32">
        <v>2</v>
      </c>
      <c r="H7" s="26">
        <v>2</v>
      </c>
      <c r="I7" s="26">
        <v>12</v>
      </c>
      <c r="J7" s="26">
        <v>3</v>
      </c>
      <c r="K7" s="26">
        <v>2</v>
      </c>
      <c r="L7" s="26">
        <v>5</v>
      </c>
      <c r="M7" s="26">
        <v>2</v>
      </c>
      <c r="N7" s="28">
        <v>0.6</v>
      </c>
      <c r="O7" s="24">
        <f>PRODUCT(I7/N7)</f>
        <v>20</v>
      </c>
      <c r="P7" s="18"/>
      <c r="Q7" s="18"/>
      <c r="R7" s="18"/>
      <c r="S7" s="18"/>
      <c r="T7" s="24"/>
      <c r="U7" s="26">
        <v>3</v>
      </c>
      <c r="V7" s="26">
        <v>0</v>
      </c>
      <c r="W7" s="26">
        <v>0</v>
      </c>
      <c r="X7" s="26">
        <v>0</v>
      </c>
      <c r="Y7" s="26">
        <v>4</v>
      </c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67">
        <v>2015</v>
      </c>
      <c r="C8" s="67"/>
      <c r="D8" s="68" t="s">
        <v>50</v>
      </c>
      <c r="E8" s="67"/>
      <c r="F8" s="69" t="s">
        <v>51</v>
      </c>
      <c r="G8" s="71"/>
      <c r="H8" s="70"/>
      <c r="I8" s="67"/>
      <c r="J8" s="67"/>
      <c r="K8" s="67"/>
      <c r="L8" s="67"/>
      <c r="M8" s="67"/>
      <c r="N8" s="67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6">
        <v>2016</v>
      </c>
      <c r="C9" s="26" t="s">
        <v>78</v>
      </c>
      <c r="D9" s="27" t="s">
        <v>50</v>
      </c>
      <c r="E9" s="26">
        <v>22</v>
      </c>
      <c r="F9" s="26">
        <v>2</v>
      </c>
      <c r="G9" s="32">
        <v>20</v>
      </c>
      <c r="H9" s="26">
        <v>12</v>
      </c>
      <c r="I9" s="26">
        <v>105</v>
      </c>
      <c r="J9" s="26">
        <v>12</v>
      </c>
      <c r="K9" s="26">
        <v>16</v>
      </c>
      <c r="L9" s="26">
        <v>55</v>
      </c>
      <c r="M9" s="26">
        <v>22</v>
      </c>
      <c r="N9" s="28">
        <v>0.55100000000000005</v>
      </c>
      <c r="O9" s="24">
        <v>187</v>
      </c>
      <c r="P9" s="18"/>
      <c r="Q9" s="18"/>
      <c r="R9" s="18"/>
      <c r="S9" s="18" t="s">
        <v>83</v>
      </c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2017</v>
      </c>
      <c r="C10" s="26" t="s">
        <v>83</v>
      </c>
      <c r="D10" s="27" t="s">
        <v>50</v>
      </c>
      <c r="E10" s="26">
        <v>26</v>
      </c>
      <c r="F10" s="26">
        <v>0</v>
      </c>
      <c r="G10" s="32">
        <v>20</v>
      </c>
      <c r="H10" s="26">
        <v>10</v>
      </c>
      <c r="I10" s="26">
        <v>108</v>
      </c>
      <c r="J10" s="26">
        <v>6</v>
      </c>
      <c r="K10" s="26">
        <v>17</v>
      </c>
      <c r="L10" s="26">
        <v>65</v>
      </c>
      <c r="M10" s="26">
        <v>20</v>
      </c>
      <c r="N10" s="28">
        <v>0.54269999999999996</v>
      </c>
      <c r="O10" s="24">
        <v>199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2018</v>
      </c>
      <c r="C11" s="26" t="s">
        <v>84</v>
      </c>
      <c r="D11" s="27" t="s">
        <v>85</v>
      </c>
      <c r="E11" s="26">
        <v>25</v>
      </c>
      <c r="F11" s="26">
        <v>0</v>
      </c>
      <c r="G11" s="32">
        <v>23</v>
      </c>
      <c r="H11" s="26">
        <v>8</v>
      </c>
      <c r="I11" s="26">
        <v>72</v>
      </c>
      <c r="J11" s="26">
        <v>8</v>
      </c>
      <c r="K11" s="26">
        <v>11</v>
      </c>
      <c r="L11" s="26">
        <v>30</v>
      </c>
      <c r="M11" s="26">
        <v>23</v>
      </c>
      <c r="N11" s="28">
        <v>0.45850000000000002</v>
      </c>
      <c r="O11" s="24">
        <v>157</v>
      </c>
      <c r="P11" s="18"/>
      <c r="Q11" s="18"/>
      <c r="R11" s="18"/>
      <c r="S11" s="18"/>
      <c r="T11" s="24"/>
      <c r="U11" s="26">
        <v>10</v>
      </c>
      <c r="V11" s="26">
        <v>2</v>
      </c>
      <c r="W11" s="26">
        <v>8</v>
      </c>
      <c r="X11" s="26">
        <v>5</v>
      </c>
      <c r="Y11" s="26">
        <v>31</v>
      </c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2019</v>
      </c>
      <c r="C12" s="26" t="s">
        <v>105</v>
      </c>
      <c r="D12" s="27" t="s">
        <v>85</v>
      </c>
      <c r="E12" s="26">
        <v>24</v>
      </c>
      <c r="F12" s="26">
        <v>2</v>
      </c>
      <c r="G12" s="32">
        <v>35</v>
      </c>
      <c r="H12" s="26">
        <v>15</v>
      </c>
      <c r="I12" s="26">
        <v>91</v>
      </c>
      <c r="J12" s="26">
        <v>10</v>
      </c>
      <c r="K12" s="26">
        <v>10</v>
      </c>
      <c r="L12" s="26">
        <v>34</v>
      </c>
      <c r="M12" s="26">
        <v>37</v>
      </c>
      <c r="N12" s="28">
        <v>0.59868421052631582</v>
      </c>
      <c r="O12" s="24">
        <v>152</v>
      </c>
      <c r="P12" s="18" t="s">
        <v>83</v>
      </c>
      <c r="Q12" s="18"/>
      <c r="R12" s="18"/>
      <c r="S12" s="18"/>
      <c r="T12" s="24"/>
      <c r="U12" s="26">
        <v>8</v>
      </c>
      <c r="V12" s="26">
        <v>0</v>
      </c>
      <c r="W12" s="26">
        <v>4</v>
      </c>
      <c r="X12" s="26">
        <v>4</v>
      </c>
      <c r="Y12" s="26">
        <v>33</v>
      </c>
      <c r="Z12" s="29"/>
      <c r="AA12" s="29"/>
      <c r="AB12" s="29"/>
      <c r="AC12" s="29"/>
      <c r="AD12" s="29"/>
      <c r="AE12" s="26">
        <v>1</v>
      </c>
      <c r="AF12" s="26"/>
      <c r="AG12" s="26"/>
      <c r="AH12" s="26"/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2020</v>
      </c>
      <c r="C13" s="26" t="s">
        <v>84</v>
      </c>
      <c r="D13" s="165" t="s">
        <v>85</v>
      </c>
      <c r="E13" s="26">
        <v>20</v>
      </c>
      <c r="F13" s="26">
        <v>0</v>
      </c>
      <c r="G13" s="32">
        <v>33</v>
      </c>
      <c r="H13" s="26">
        <v>13</v>
      </c>
      <c r="I13" s="26">
        <v>92</v>
      </c>
      <c r="J13" s="26">
        <v>6</v>
      </c>
      <c r="K13" s="26">
        <v>11</v>
      </c>
      <c r="L13" s="26">
        <v>42</v>
      </c>
      <c r="M13" s="26">
        <v>33</v>
      </c>
      <c r="N13" s="28">
        <v>0.63</v>
      </c>
      <c r="O13" s="24">
        <v>146</v>
      </c>
      <c r="P13" s="18"/>
      <c r="Q13" s="18"/>
      <c r="R13" s="18"/>
      <c r="S13" s="18"/>
      <c r="T13" s="24"/>
      <c r="U13" s="26">
        <v>8</v>
      </c>
      <c r="V13" s="26">
        <v>1</v>
      </c>
      <c r="W13" s="26">
        <v>6</v>
      </c>
      <c r="X13" s="26">
        <v>1</v>
      </c>
      <c r="Y13" s="26">
        <v>23</v>
      </c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>SUM(E6:E13)</f>
        <v>120</v>
      </c>
      <c r="F14" s="18">
        <f t="shared" ref="F14:M14" si="0">SUM(F6:F13)</f>
        <v>4</v>
      </c>
      <c r="G14" s="18">
        <f t="shared" si="0"/>
        <v>133</v>
      </c>
      <c r="H14" s="18">
        <f t="shared" si="0"/>
        <v>60</v>
      </c>
      <c r="I14" s="18">
        <f t="shared" si="0"/>
        <v>480</v>
      </c>
      <c r="J14" s="18">
        <f t="shared" si="0"/>
        <v>45</v>
      </c>
      <c r="K14" s="18">
        <f t="shared" si="0"/>
        <v>67</v>
      </c>
      <c r="L14" s="18">
        <f t="shared" si="0"/>
        <v>231</v>
      </c>
      <c r="M14" s="18">
        <f t="shared" si="0"/>
        <v>137</v>
      </c>
      <c r="N14" s="30">
        <f>PRODUCT(I14/O14)</f>
        <v>0.55749128919860624</v>
      </c>
      <c r="O14" s="31">
        <f>SUM(O6:O13)</f>
        <v>861</v>
      </c>
      <c r="P14" s="18"/>
      <c r="Q14" s="18"/>
      <c r="R14" s="18"/>
      <c r="S14" s="18"/>
      <c r="T14" s="24" t="e">
        <f t="shared" ref="T14" si="1">PRODUCT(L14/S14)</f>
        <v>#DIV/0!</v>
      </c>
      <c r="U14" s="18">
        <f t="shared" ref="U14" si="2">SUM(U6:U13)</f>
        <v>29</v>
      </c>
      <c r="V14" s="18">
        <f t="shared" ref="V14" si="3">SUM(V6:V13)</f>
        <v>3</v>
      </c>
      <c r="W14" s="18">
        <f t="shared" ref="W14" si="4">SUM(W6:W13)</f>
        <v>18</v>
      </c>
      <c r="X14" s="18">
        <f t="shared" ref="X14" si="5">SUM(X6:X13)</f>
        <v>10</v>
      </c>
      <c r="Y14" s="18">
        <f t="shared" ref="Y14" si="6">SUM(Y6:Y13)</f>
        <v>91</v>
      </c>
      <c r="Z14" s="18">
        <f t="shared" ref="Z14" si="7">SUM(Z6:Z13)</f>
        <v>0</v>
      </c>
      <c r="AA14" s="18">
        <f t="shared" ref="AA14" si="8">SUM(AA6:AA13)</f>
        <v>0</v>
      </c>
      <c r="AB14" s="18">
        <f t="shared" ref="AB14" si="9">SUM(AB6:AB13)</f>
        <v>0</v>
      </c>
      <c r="AC14" s="18">
        <f t="shared" ref="AC14" si="10">SUM(AC6:AC13)</f>
        <v>0</v>
      </c>
      <c r="AD14" s="18">
        <f t="shared" ref="AD14" si="11">SUM(AD6:AD13)</f>
        <v>0</v>
      </c>
      <c r="AE14" s="18">
        <f t="shared" ref="AE14" si="12">SUM(AE6:AE13)</f>
        <v>2</v>
      </c>
      <c r="AF14" s="18">
        <f t="shared" ref="AF14" si="13">SUM(AF6:AF13)</f>
        <v>0</v>
      </c>
      <c r="AG14" s="18">
        <f t="shared" ref="AG14" si="14">SUM(AG6:AG13)</f>
        <v>0</v>
      </c>
      <c r="AH14" s="18">
        <f t="shared" ref="AH14" si="15">SUM(AH6:AH13)</f>
        <v>0</v>
      </c>
      <c r="AI14" s="18">
        <f t="shared" ref="AI14" si="16">SUM(AI6:AI13)</f>
        <v>0</v>
      </c>
      <c r="AJ14" s="18">
        <f t="shared" ref="AJ14" si="17">SUM(AJ6:AJ13)</f>
        <v>1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7" t="s">
        <v>2</v>
      </c>
      <c r="C15" s="32"/>
      <c r="D15" s="33">
        <f>SUM(F14:H14)+((I14-F14-G14)/3)+(E14/3)+(AE14*25)+(AF14*25)+(AG14*10)+(AH14*25)+(AI14*20)+(AJ14*15)</f>
        <v>416.33333333333331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5"/>
      <c r="AE15" s="1"/>
      <c r="AF15" s="1"/>
      <c r="AG15" s="1"/>
      <c r="AH15" s="1"/>
      <c r="AI15" s="35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37</v>
      </c>
      <c r="O17" s="24"/>
      <c r="P17" s="39" t="s">
        <v>32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2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9" t="s">
        <v>17</v>
      </c>
      <c r="C18" s="12"/>
      <c r="D18" s="42"/>
      <c r="E18" s="26">
        <f>PRODUCT(E14)</f>
        <v>120</v>
      </c>
      <c r="F18" s="26">
        <f>PRODUCT(F14)</f>
        <v>4</v>
      </c>
      <c r="G18" s="26">
        <f>PRODUCT(G14)</f>
        <v>133</v>
      </c>
      <c r="H18" s="26">
        <f>PRODUCT(H14)</f>
        <v>60</v>
      </c>
      <c r="I18" s="26">
        <f>PRODUCT(I14)</f>
        <v>480</v>
      </c>
      <c r="J18" s="1"/>
      <c r="K18" s="43">
        <f>PRODUCT((F18+G18)/E18)</f>
        <v>1.1416666666666666</v>
      </c>
      <c r="L18" s="43">
        <f>PRODUCT(H18/E18)</f>
        <v>0.5</v>
      </c>
      <c r="M18" s="43">
        <f>PRODUCT(I18/E18)</f>
        <v>4</v>
      </c>
      <c r="N18" s="44">
        <f>PRODUCT(N14)</f>
        <v>0.55749128919860624</v>
      </c>
      <c r="O18" s="24">
        <f>PRODUCT(O14)</f>
        <v>861</v>
      </c>
      <c r="P18" s="148" t="s">
        <v>33</v>
      </c>
      <c r="Q18" s="149"/>
      <c r="R18" s="150" t="s">
        <v>46</v>
      </c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2" t="s">
        <v>34</v>
      </c>
      <c r="AD18" s="152"/>
      <c r="AE18" s="151"/>
      <c r="AF18" s="153" t="s">
        <v>47</v>
      </c>
      <c r="AG18" s="151"/>
      <c r="AH18" s="152"/>
      <c r="AI18" s="152"/>
      <c r="AJ18" s="154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5" t="s">
        <v>18</v>
      </c>
      <c r="C19" s="46"/>
      <c r="D19" s="47"/>
      <c r="E19" s="26">
        <f>PRODUCT(U14)</f>
        <v>29</v>
      </c>
      <c r="F19" s="26">
        <f>PRODUCT(V14)</f>
        <v>3</v>
      </c>
      <c r="G19" s="26">
        <f>PRODUCT(W14)</f>
        <v>18</v>
      </c>
      <c r="H19" s="26">
        <f>PRODUCT(X14)</f>
        <v>10</v>
      </c>
      <c r="I19" s="26">
        <f>PRODUCT(Y14)</f>
        <v>91</v>
      </c>
      <c r="J19" s="1"/>
      <c r="K19" s="43">
        <f>PRODUCT((F19+G19)/E19)</f>
        <v>0.72413793103448276</v>
      </c>
      <c r="L19" s="43">
        <f>PRODUCT(H19/E19)</f>
        <v>0.34482758620689657</v>
      </c>
      <c r="M19" s="43">
        <f>PRODUCT(I19/E19)</f>
        <v>3.1379310344827585</v>
      </c>
      <c r="N19" s="28">
        <f>PRODUCT(I19/O19)</f>
        <v>0.49726775956284153</v>
      </c>
      <c r="O19" s="24">
        <v>183</v>
      </c>
      <c r="P19" s="155" t="s">
        <v>95</v>
      </c>
      <c r="Q19" s="156"/>
      <c r="R19" s="150" t="s">
        <v>48</v>
      </c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7" t="s">
        <v>36</v>
      </c>
      <c r="AD19" s="157"/>
      <c r="AE19" s="150"/>
      <c r="AF19" s="158" t="s">
        <v>49</v>
      </c>
      <c r="AG19" s="150"/>
      <c r="AH19" s="157"/>
      <c r="AI19" s="157"/>
      <c r="AJ19" s="159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8" t="s">
        <v>19</v>
      </c>
      <c r="C20" s="49"/>
      <c r="D20" s="50"/>
      <c r="E20" s="29"/>
      <c r="F20" s="29"/>
      <c r="G20" s="29"/>
      <c r="H20" s="29"/>
      <c r="I20" s="29"/>
      <c r="J20" s="1"/>
      <c r="K20" s="51"/>
      <c r="L20" s="51"/>
      <c r="M20" s="51"/>
      <c r="N20" s="52"/>
      <c r="O20" s="24"/>
      <c r="P20" s="155" t="s">
        <v>96</v>
      </c>
      <c r="Q20" s="156"/>
      <c r="R20" s="150" t="s">
        <v>48</v>
      </c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7" t="s">
        <v>36</v>
      </c>
      <c r="AD20" s="157"/>
      <c r="AE20" s="150"/>
      <c r="AF20" s="158" t="s">
        <v>49</v>
      </c>
      <c r="AG20" s="150"/>
      <c r="AH20" s="157"/>
      <c r="AI20" s="157"/>
      <c r="AJ20" s="159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3" t="s">
        <v>20</v>
      </c>
      <c r="C21" s="54"/>
      <c r="D21" s="55"/>
      <c r="E21" s="18">
        <f>SUM(E18:E20)</f>
        <v>149</v>
      </c>
      <c r="F21" s="18">
        <f>SUM(F18:F20)</f>
        <v>7</v>
      </c>
      <c r="G21" s="18">
        <f>SUM(G18:G20)</f>
        <v>151</v>
      </c>
      <c r="H21" s="18">
        <f>SUM(H18:H20)</f>
        <v>70</v>
      </c>
      <c r="I21" s="18">
        <f>SUM(I18:I20)</f>
        <v>571</v>
      </c>
      <c r="J21" s="1"/>
      <c r="K21" s="56">
        <f>PRODUCT((F21+G21)/E21)</f>
        <v>1.0604026845637584</v>
      </c>
      <c r="L21" s="56">
        <f>PRODUCT(H21/E21)</f>
        <v>0.46979865771812079</v>
      </c>
      <c r="M21" s="56">
        <f>PRODUCT(I21/E21)</f>
        <v>3.8322147651006713</v>
      </c>
      <c r="N21" s="30">
        <f>PRODUCT(I21/O21)</f>
        <v>0.54693486590038309</v>
      </c>
      <c r="O21" s="24">
        <f>SUM(O18:O20)</f>
        <v>1044</v>
      </c>
      <c r="P21" s="160" t="s">
        <v>35</v>
      </c>
      <c r="Q21" s="161"/>
      <c r="R21" s="162" t="s">
        <v>80</v>
      </c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3" t="s">
        <v>79</v>
      </c>
      <c r="AD21" s="163"/>
      <c r="AE21" s="162"/>
      <c r="AF21" s="81" t="s">
        <v>81</v>
      </c>
      <c r="AG21" s="162"/>
      <c r="AH21" s="163"/>
      <c r="AI21" s="163"/>
      <c r="AJ21" s="164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9" customFormat="1" ht="15" customHeight="1" x14ac:dyDescent="0.25">
      <c r="A23" s="1"/>
      <c r="B23" s="1" t="s">
        <v>38</v>
      </c>
      <c r="C23" s="1"/>
      <c r="D23" s="1" t="s">
        <v>107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24"/>
      <c r="T23" s="24"/>
      <c r="U23" s="24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52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8"/>
      <c r="D26" s="1" t="s">
        <v>86</v>
      </c>
      <c r="E26" s="1"/>
      <c r="F26" s="1"/>
      <c r="G26" s="1"/>
      <c r="H26" s="1"/>
      <c r="I26" s="1"/>
      <c r="J26" s="1"/>
      <c r="K26" s="1"/>
      <c r="L26" s="1"/>
      <c r="M26" s="58"/>
      <c r="N26" s="58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7"/>
      <c r="W28" s="57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3"/>
      <c r="AL28" s="8"/>
      <c r="AM28" s="8"/>
      <c r="AN28" s="8"/>
      <c r="AO28" s="8"/>
      <c r="AP28" s="8"/>
    </row>
    <row r="29" spans="1:42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7"/>
      <c r="W29" s="57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57"/>
      <c r="W31" s="57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34"/>
      <c r="O32" s="24"/>
      <c r="P32" s="1"/>
      <c r="Q32" s="37"/>
      <c r="R32" s="1"/>
      <c r="S32" s="1"/>
      <c r="T32" s="24"/>
      <c r="U32" s="1"/>
      <c r="V32" s="37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37"/>
      <c r="R33" s="1"/>
      <c r="S33" s="1"/>
      <c r="T33" s="24"/>
      <c r="U33" s="1"/>
      <c r="V33" s="37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34"/>
      <c r="O34" s="24"/>
      <c r="P34" s="1"/>
      <c r="Q34" s="37"/>
      <c r="R34" s="1"/>
      <c r="S34" s="1"/>
      <c r="T34" s="24"/>
      <c r="U34" s="1"/>
      <c r="V34" s="37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34"/>
      <c r="O35" s="24"/>
      <c r="P35" s="24"/>
      <c r="Q35" s="24"/>
      <c r="R35" s="24"/>
      <c r="S35" s="24"/>
      <c r="T35" s="24"/>
      <c r="U35" s="1"/>
      <c r="V35" s="37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34"/>
      <c r="O36" s="24"/>
      <c r="P36" s="24"/>
      <c r="Q36" s="24"/>
      <c r="R36" s="24"/>
      <c r="S36" s="24"/>
      <c r="T36" s="24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34"/>
      <c r="O37" s="24"/>
      <c r="P37" s="24"/>
      <c r="Q37" s="24"/>
      <c r="R37" s="24"/>
      <c r="S37" s="24"/>
      <c r="T37" s="24"/>
      <c r="U37" s="1"/>
      <c r="V37" s="37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34"/>
      <c r="O38" s="24"/>
      <c r="P38" s="24"/>
      <c r="Q38" s="24"/>
      <c r="R38" s="24"/>
      <c r="S38" s="24"/>
      <c r="T38" s="24"/>
      <c r="U38" s="1"/>
      <c r="V38" s="37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34"/>
      <c r="O40" s="24"/>
      <c r="P40" s="24"/>
      <c r="Q40" s="24"/>
      <c r="R40" s="24"/>
      <c r="S40" s="24"/>
      <c r="T40" s="24"/>
      <c r="U40" s="1"/>
      <c r="V40" s="3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34"/>
      <c r="O46" s="24"/>
      <c r="P46" s="24"/>
      <c r="Q46" s="24"/>
      <c r="R46" s="24"/>
      <c r="S46" s="24"/>
      <c r="T46" s="24"/>
      <c r="U46" s="1"/>
      <c r="V46" s="37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34"/>
      <c r="O47" s="24"/>
      <c r="P47" s="24"/>
      <c r="Q47" s="24"/>
      <c r="R47" s="24"/>
      <c r="S47" s="24"/>
      <c r="T47" s="24"/>
      <c r="U47" s="1"/>
      <c r="V47" s="37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34"/>
      <c r="O48" s="24"/>
      <c r="P48" s="24"/>
      <c r="Q48" s="24"/>
      <c r="R48" s="24"/>
      <c r="S48" s="24"/>
      <c r="T48" s="24"/>
      <c r="U48" s="1"/>
      <c r="V48" s="37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34"/>
      <c r="O49" s="24"/>
      <c r="P49" s="24"/>
      <c r="Q49" s="24"/>
      <c r="R49" s="24"/>
      <c r="S49" s="24"/>
      <c r="T49" s="24"/>
      <c r="U49" s="1"/>
      <c r="V49" s="37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34"/>
      <c r="O50" s="24"/>
      <c r="P50" s="24"/>
      <c r="Q50" s="24"/>
      <c r="R50" s="24"/>
      <c r="S50" s="24"/>
      <c r="T50" s="24"/>
      <c r="U50" s="1"/>
      <c r="V50" s="37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34"/>
      <c r="O51" s="24"/>
      <c r="P51" s="24"/>
      <c r="Q51" s="24"/>
      <c r="R51" s="24"/>
      <c r="S51" s="24"/>
      <c r="T51" s="24"/>
      <c r="U51" s="1"/>
      <c r="V51" s="37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34"/>
      <c r="O52" s="24"/>
      <c r="P52" s="24"/>
      <c r="Q52" s="24"/>
      <c r="R52" s="24"/>
      <c r="S52" s="24"/>
      <c r="T52" s="24"/>
      <c r="U52" s="1"/>
      <c r="V52" s="37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34"/>
      <c r="O53" s="24"/>
      <c r="P53" s="24"/>
      <c r="Q53" s="24"/>
      <c r="R53" s="24"/>
      <c r="S53" s="24"/>
      <c r="T53" s="24"/>
      <c r="U53" s="1"/>
      <c r="V53" s="37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34"/>
      <c r="O54" s="24"/>
      <c r="P54" s="24"/>
      <c r="Q54" s="24"/>
      <c r="R54" s="24"/>
      <c r="S54" s="24"/>
      <c r="T54" s="24"/>
      <c r="U54" s="1"/>
      <c r="V54" s="37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P55" s="24"/>
      <c r="Q55" s="24"/>
      <c r="R55" s="24"/>
      <c r="S55" s="24"/>
      <c r="T55" s="24"/>
    </row>
    <row r="56" spans="1:42" ht="15" customHeight="1" x14ac:dyDescent="0.25">
      <c r="P56" s="24"/>
      <c r="Q56" s="24"/>
      <c r="R56" s="24"/>
      <c r="S56" s="24"/>
      <c r="T56" s="24"/>
    </row>
    <row r="57" spans="1:42" ht="15" customHeight="1" x14ac:dyDescent="0.25">
      <c r="P57" s="24"/>
      <c r="Q57" s="24"/>
      <c r="R57" s="24"/>
      <c r="S57" s="24"/>
      <c r="T57" s="24"/>
    </row>
    <row r="58" spans="1:42" ht="15" customHeight="1" x14ac:dyDescent="0.25">
      <c r="P58" s="24"/>
      <c r="Q58" s="24"/>
      <c r="R58" s="24"/>
      <c r="S58" s="24"/>
      <c r="T58" s="24"/>
    </row>
    <row r="59" spans="1:42" ht="15" customHeight="1" x14ac:dyDescent="0.25">
      <c r="P59" s="24"/>
      <c r="Q59" s="24"/>
      <c r="R59" s="24"/>
      <c r="S59" s="24"/>
      <c r="T59" s="24"/>
    </row>
    <row r="60" spans="1:42" ht="15" customHeight="1" x14ac:dyDescent="0.25">
      <c r="P60" s="24"/>
      <c r="Q60" s="24"/>
      <c r="R60" s="24"/>
      <c r="S60" s="24"/>
      <c r="T60" s="24"/>
    </row>
    <row r="61" spans="1:42" ht="15" customHeight="1" x14ac:dyDescent="0.25">
      <c r="P61" s="24"/>
      <c r="Q61" s="24"/>
      <c r="R61" s="24"/>
      <c r="S61" s="24"/>
      <c r="T61" s="24"/>
    </row>
    <row r="62" spans="1:42" ht="15" customHeight="1" x14ac:dyDescent="0.25">
      <c r="P62" s="24"/>
      <c r="Q62" s="24"/>
      <c r="R62" s="24"/>
      <c r="S62" s="24"/>
      <c r="T62" s="24"/>
    </row>
    <row r="63" spans="1:42" ht="15" customHeight="1" x14ac:dyDescent="0.25">
      <c r="P63" s="24"/>
      <c r="Q63" s="24"/>
      <c r="R63" s="24"/>
      <c r="S63" s="24"/>
      <c r="T63" s="24"/>
    </row>
    <row r="64" spans="1:42" ht="15" customHeight="1" x14ac:dyDescent="0.25">
      <c r="P64" s="24"/>
      <c r="Q64" s="24"/>
      <c r="R64" s="24"/>
      <c r="S64" s="24"/>
      <c r="T64" s="24"/>
    </row>
    <row r="65" spans="16:20" ht="15" customHeight="1" x14ac:dyDescent="0.25">
      <c r="P65" s="24"/>
      <c r="Q65" s="24"/>
      <c r="R65" s="24"/>
      <c r="S65" s="24"/>
      <c r="T65" s="24"/>
    </row>
    <row r="66" spans="16:20" ht="15" customHeight="1" x14ac:dyDescent="0.25">
      <c r="P66" s="24"/>
      <c r="Q66" s="24"/>
      <c r="R66" s="24"/>
      <c r="S66" s="24"/>
      <c r="T66" s="24"/>
    </row>
    <row r="67" spans="16:20" ht="15" customHeight="1" x14ac:dyDescent="0.25">
      <c r="P67" s="24"/>
      <c r="Q67" s="24"/>
      <c r="R67" s="24"/>
      <c r="S67" s="24"/>
      <c r="T67" s="24"/>
    </row>
    <row r="68" spans="16:20" ht="15" customHeight="1" x14ac:dyDescent="0.25">
      <c r="P68" s="24"/>
      <c r="Q68" s="24"/>
      <c r="R68" s="24"/>
      <c r="S68" s="24"/>
      <c r="T68" s="24"/>
    </row>
    <row r="69" spans="16:20" ht="15" customHeight="1" x14ac:dyDescent="0.25">
      <c r="P69" s="24"/>
      <c r="Q69" s="24"/>
      <c r="R69" s="24"/>
      <c r="S69" s="24"/>
      <c r="T69" s="24"/>
    </row>
    <row r="70" spans="16:20" ht="15" customHeight="1" x14ac:dyDescent="0.25">
      <c r="P70" s="24"/>
      <c r="Q70" s="24"/>
      <c r="R70" s="24"/>
      <c r="S70" s="24"/>
      <c r="T70" s="24"/>
    </row>
    <row r="71" spans="16:20" ht="15" customHeight="1" x14ac:dyDescent="0.25">
      <c r="P71" s="24"/>
      <c r="Q71" s="24"/>
      <c r="R71" s="24"/>
      <c r="S71" s="24"/>
      <c r="T71" s="24"/>
    </row>
    <row r="72" spans="16:20" ht="15" customHeight="1" x14ac:dyDescent="0.25">
      <c r="P72" s="24"/>
      <c r="Q72" s="24"/>
      <c r="R72" s="24"/>
      <c r="S72" s="24"/>
      <c r="T72" s="24"/>
    </row>
    <row r="73" spans="16:20" ht="15" customHeight="1" x14ac:dyDescent="0.25">
      <c r="P73" s="24"/>
      <c r="Q73" s="24"/>
      <c r="R73" s="24"/>
      <c r="S73" s="24"/>
      <c r="T73" s="24"/>
    </row>
    <row r="74" spans="16:20" ht="15" customHeight="1" x14ac:dyDescent="0.25">
      <c r="P74" s="24"/>
      <c r="Q74" s="24"/>
      <c r="R74" s="24"/>
      <c r="S74" s="24"/>
      <c r="T74" s="24"/>
    </row>
    <row r="75" spans="16:20" ht="15" customHeight="1" x14ac:dyDescent="0.25">
      <c r="P75" s="24"/>
      <c r="Q75" s="24"/>
      <c r="R75" s="24"/>
      <c r="S75" s="24"/>
      <c r="T75" s="24"/>
    </row>
    <row r="76" spans="16:20" ht="15" customHeight="1" x14ac:dyDescent="0.25">
      <c r="P76" s="24"/>
      <c r="Q76" s="24"/>
      <c r="R76" s="24"/>
      <c r="S76" s="24"/>
      <c r="T76" s="24"/>
    </row>
    <row r="77" spans="16:20" ht="15" customHeight="1" x14ac:dyDescent="0.25">
      <c r="P77" s="24"/>
      <c r="Q77" s="24"/>
      <c r="R77" s="24"/>
      <c r="S77" s="24"/>
      <c r="T77" s="24"/>
    </row>
    <row r="78" spans="16:20" ht="15" customHeight="1" x14ac:dyDescent="0.25">
      <c r="P78" s="24"/>
      <c r="Q78" s="24"/>
      <c r="R78" s="24"/>
      <c r="S78" s="24"/>
      <c r="T78" s="24"/>
    </row>
    <row r="79" spans="16:20" ht="15" customHeight="1" x14ac:dyDescent="0.25">
      <c r="P79" s="24"/>
      <c r="Q79" s="24"/>
      <c r="R79" s="24"/>
      <c r="S79" s="24"/>
      <c r="T79" s="24"/>
    </row>
    <row r="80" spans="16:20" ht="15" customHeight="1" x14ac:dyDescent="0.25">
      <c r="P80" s="24"/>
      <c r="Q80" s="24"/>
      <c r="R80" s="24"/>
      <c r="S80" s="24"/>
      <c r="T80" s="24"/>
    </row>
    <row r="81" spans="16:20" ht="15" customHeight="1" x14ac:dyDescent="0.25">
      <c r="P81" s="24"/>
      <c r="Q81" s="24"/>
      <c r="R81" s="24"/>
      <c r="S81" s="24"/>
      <c r="T81" s="24"/>
    </row>
    <row r="82" spans="16:20" ht="15" customHeight="1" x14ac:dyDescent="0.25">
      <c r="P82" s="24"/>
      <c r="Q82" s="24"/>
      <c r="R82" s="24"/>
      <c r="S82" s="24"/>
      <c r="T82" s="24"/>
    </row>
    <row r="83" spans="16:20" ht="15" customHeight="1" x14ac:dyDescent="0.25">
      <c r="P83" s="24"/>
      <c r="Q83" s="24"/>
      <c r="R83" s="24"/>
      <c r="S83" s="24"/>
      <c r="T83" s="24"/>
    </row>
    <row r="84" spans="16:20" ht="15" customHeight="1" x14ac:dyDescent="0.25">
      <c r="P84" s="24"/>
      <c r="Q84" s="24"/>
      <c r="R84" s="24"/>
      <c r="S84" s="24"/>
      <c r="T84" s="24"/>
    </row>
    <row r="85" spans="16:20" ht="15" customHeight="1" x14ac:dyDescent="0.25">
      <c r="P85" s="24"/>
      <c r="Q85" s="24"/>
      <c r="R85" s="24"/>
      <c r="S85" s="24"/>
      <c r="T85" s="24"/>
    </row>
    <row r="86" spans="16:20" ht="15" customHeight="1" x14ac:dyDescent="0.25">
      <c r="P86" s="24"/>
      <c r="Q86" s="24"/>
      <c r="R86" s="24"/>
      <c r="S86" s="24"/>
      <c r="T86" s="24"/>
    </row>
    <row r="87" spans="16:20" ht="15" customHeight="1" x14ac:dyDescent="0.25">
      <c r="P87" s="24"/>
      <c r="Q87" s="24"/>
      <c r="R87" s="24"/>
      <c r="S87" s="24"/>
      <c r="T87" s="24"/>
    </row>
    <row r="88" spans="16:20" ht="15" customHeight="1" x14ac:dyDescent="0.25">
      <c r="P88" s="24"/>
      <c r="Q88" s="24"/>
      <c r="R88" s="24"/>
      <c r="S88" s="24"/>
      <c r="T88" s="24"/>
    </row>
    <row r="89" spans="16:20" ht="15" customHeight="1" x14ac:dyDescent="0.25">
      <c r="P89" s="24"/>
      <c r="Q89" s="24"/>
      <c r="R89" s="24"/>
      <c r="S89" s="24"/>
      <c r="T89" s="24"/>
    </row>
  </sheetData>
  <sortState ref="B12:AJ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29.7109375" style="86" customWidth="1"/>
    <col min="3" max="3" width="21.5703125" style="87" customWidth="1"/>
    <col min="4" max="4" width="10.5703125" style="88" customWidth="1"/>
    <col min="5" max="5" width="8" style="88" customWidth="1"/>
    <col min="6" max="6" width="0.7109375" style="36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87" customWidth="1"/>
    <col min="22" max="22" width="10.85546875" style="87" customWidth="1"/>
    <col min="23" max="23" width="19.7109375" style="88" customWidth="1"/>
    <col min="24" max="24" width="9.7109375" style="87" customWidth="1"/>
    <col min="25" max="30" width="9.140625" style="89"/>
  </cols>
  <sheetData>
    <row r="1" spans="1:30" ht="18.75" x14ac:dyDescent="0.3">
      <c r="A1" s="8"/>
      <c r="B1" s="72" t="s">
        <v>53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70"/>
      <c r="Y1" s="75"/>
      <c r="Z1" s="75"/>
      <c r="AA1" s="75"/>
      <c r="AB1" s="75"/>
      <c r="AC1" s="75"/>
      <c r="AD1" s="75"/>
    </row>
    <row r="2" spans="1:30" x14ac:dyDescent="0.25">
      <c r="A2" s="8"/>
      <c r="B2" s="10" t="s">
        <v>41</v>
      </c>
      <c r="C2" s="76" t="s">
        <v>45</v>
      </c>
      <c r="D2" s="76"/>
      <c r="E2" s="94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11"/>
      <c r="T2" s="11"/>
      <c r="U2" s="11"/>
      <c r="V2" s="11"/>
      <c r="W2" s="76"/>
      <c r="X2" s="41"/>
      <c r="Y2" s="75"/>
      <c r="Z2" s="75"/>
      <c r="AA2" s="75"/>
      <c r="AB2" s="75"/>
      <c r="AC2" s="75"/>
      <c r="AD2" s="75"/>
    </row>
    <row r="3" spans="1:30" x14ac:dyDescent="0.25">
      <c r="A3" s="8"/>
      <c r="B3" s="77" t="s">
        <v>71</v>
      </c>
      <c r="C3" s="22" t="s">
        <v>55</v>
      </c>
      <c r="D3" s="78" t="s">
        <v>56</v>
      </c>
      <c r="E3" s="79" t="s">
        <v>1</v>
      </c>
      <c r="F3" s="24"/>
      <c r="G3" s="80" t="s">
        <v>57</v>
      </c>
      <c r="H3" s="81" t="s">
        <v>58</v>
      </c>
      <c r="I3" s="81" t="s">
        <v>30</v>
      </c>
      <c r="J3" s="17" t="s">
        <v>59</v>
      </c>
      <c r="K3" s="82" t="s">
        <v>60</v>
      </c>
      <c r="L3" s="82" t="s">
        <v>61</v>
      </c>
      <c r="M3" s="80" t="s">
        <v>62</v>
      </c>
      <c r="N3" s="80" t="s">
        <v>29</v>
      </c>
      <c r="O3" s="81" t="s">
        <v>63</v>
      </c>
      <c r="P3" s="80" t="s">
        <v>58</v>
      </c>
      <c r="Q3" s="80" t="s">
        <v>3</v>
      </c>
      <c r="R3" s="80">
        <v>1</v>
      </c>
      <c r="S3" s="80">
        <v>2</v>
      </c>
      <c r="T3" s="80">
        <v>3</v>
      </c>
      <c r="U3" s="80" t="s">
        <v>64</v>
      </c>
      <c r="V3" s="17" t="s">
        <v>21</v>
      </c>
      <c r="W3" s="16" t="s">
        <v>65</v>
      </c>
      <c r="X3" s="16" t="s">
        <v>66</v>
      </c>
      <c r="Y3" s="75"/>
      <c r="Z3" s="75"/>
      <c r="AA3" s="75"/>
      <c r="AB3" s="75"/>
      <c r="AC3" s="75"/>
      <c r="AD3" s="75"/>
    </row>
    <row r="4" spans="1:30" x14ac:dyDescent="0.25">
      <c r="A4" s="8"/>
      <c r="B4" s="127" t="s">
        <v>72</v>
      </c>
      <c r="C4" s="95" t="s">
        <v>104</v>
      </c>
      <c r="D4" s="128" t="s">
        <v>68</v>
      </c>
      <c r="E4" s="129" t="s">
        <v>50</v>
      </c>
      <c r="F4" s="130"/>
      <c r="G4" s="131"/>
      <c r="H4" s="132"/>
      <c r="I4" s="132">
        <v>1</v>
      </c>
      <c r="J4" s="98" t="s">
        <v>76</v>
      </c>
      <c r="K4" s="133">
        <v>4</v>
      </c>
      <c r="L4" s="133"/>
      <c r="M4" s="133">
        <v>1</v>
      </c>
      <c r="N4" s="131"/>
      <c r="O4" s="132"/>
      <c r="P4" s="131"/>
      <c r="Q4" s="134" t="s">
        <v>92</v>
      </c>
      <c r="R4" s="134" t="s">
        <v>93</v>
      </c>
      <c r="S4" s="134" t="s">
        <v>93</v>
      </c>
      <c r="T4" s="134" t="s">
        <v>94</v>
      </c>
      <c r="U4" s="134" t="s">
        <v>89</v>
      </c>
      <c r="V4" s="99">
        <v>0.6</v>
      </c>
      <c r="W4" s="95" t="s">
        <v>73</v>
      </c>
      <c r="X4" s="100" t="s">
        <v>74</v>
      </c>
      <c r="Y4" s="75"/>
      <c r="Z4" s="75"/>
      <c r="AA4" s="75"/>
      <c r="AB4" s="75"/>
      <c r="AC4" s="75"/>
      <c r="AD4" s="75"/>
    </row>
    <row r="5" spans="1:30" x14ac:dyDescent="0.25">
      <c r="A5" s="8"/>
      <c r="B5" s="139" t="s">
        <v>97</v>
      </c>
      <c r="C5" s="140" t="s">
        <v>98</v>
      </c>
      <c r="D5" s="139" t="s">
        <v>99</v>
      </c>
      <c r="E5" s="141" t="s">
        <v>85</v>
      </c>
      <c r="F5" s="142"/>
      <c r="G5" s="143">
        <v>1</v>
      </c>
      <c r="H5" s="144"/>
      <c r="I5" s="144"/>
      <c r="J5" s="145" t="s">
        <v>76</v>
      </c>
      <c r="K5" s="145">
        <v>4</v>
      </c>
      <c r="L5" s="145"/>
      <c r="M5" s="145">
        <v>1</v>
      </c>
      <c r="N5" s="143"/>
      <c r="O5" s="143"/>
      <c r="P5" s="143"/>
      <c r="Q5" s="146" t="s">
        <v>100</v>
      </c>
      <c r="R5" s="146" t="s">
        <v>101</v>
      </c>
      <c r="S5" s="146"/>
      <c r="T5" s="146"/>
      <c r="U5" s="146" t="s">
        <v>89</v>
      </c>
      <c r="V5" s="147">
        <v>0</v>
      </c>
      <c r="W5" s="140" t="s">
        <v>102</v>
      </c>
      <c r="X5" s="146" t="s">
        <v>103</v>
      </c>
      <c r="Y5" s="75"/>
      <c r="Z5" s="75"/>
      <c r="AA5" s="75"/>
      <c r="AB5" s="75"/>
      <c r="AC5" s="75"/>
      <c r="AD5" s="75"/>
    </row>
    <row r="6" spans="1:30" x14ac:dyDescent="0.25">
      <c r="A6" s="23"/>
      <c r="B6" s="22" t="s">
        <v>9</v>
      </c>
      <c r="C6" s="17"/>
      <c r="D6" s="16"/>
      <c r="E6" s="135"/>
      <c r="F6" s="136"/>
      <c r="G6" s="18">
        <f>SUM(G4:G5)</f>
        <v>1</v>
      </c>
      <c r="H6" s="18"/>
      <c r="I6" s="18">
        <v>1</v>
      </c>
      <c r="J6" s="17"/>
      <c r="K6" s="17"/>
      <c r="L6" s="17"/>
      <c r="M6" s="137">
        <f t="shared" ref="M6" si="0">SUM(M4:M5)</f>
        <v>2</v>
      </c>
      <c r="N6" s="137"/>
      <c r="O6" s="137"/>
      <c r="P6" s="137"/>
      <c r="Q6" s="137" t="s">
        <v>88</v>
      </c>
      <c r="R6" s="137" t="s">
        <v>90</v>
      </c>
      <c r="S6" s="137" t="s">
        <v>93</v>
      </c>
      <c r="T6" s="137" t="s">
        <v>94</v>
      </c>
      <c r="U6" s="137" t="s">
        <v>101</v>
      </c>
      <c r="V6" s="30">
        <v>0.375</v>
      </c>
      <c r="W6" s="138"/>
      <c r="X6" s="137"/>
      <c r="Y6" s="75"/>
      <c r="Z6" s="75"/>
      <c r="AA6" s="75"/>
      <c r="AB6" s="75"/>
      <c r="AC6" s="75"/>
      <c r="AD6" s="75"/>
    </row>
    <row r="7" spans="1:30" x14ac:dyDescent="0.25">
      <c r="A7" s="23"/>
      <c r="B7" s="101" t="s">
        <v>75</v>
      </c>
      <c r="C7" s="102" t="s">
        <v>77</v>
      </c>
      <c r="D7" s="103"/>
      <c r="E7" s="104"/>
      <c r="F7" s="105"/>
      <c r="G7" s="106"/>
      <c r="H7" s="106"/>
      <c r="I7" s="106"/>
      <c r="J7" s="107"/>
      <c r="K7" s="107"/>
      <c r="L7" s="107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3"/>
      <c r="X7" s="108"/>
      <c r="Y7" s="75"/>
      <c r="Z7" s="75"/>
      <c r="AA7" s="75"/>
      <c r="AB7" s="75"/>
      <c r="AC7" s="75"/>
      <c r="AD7" s="75"/>
    </row>
    <row r="8" spans="1:30" x14ac:dyDescent="0.25">
      <c r="A8" s="23"/>
      <c r="B8" s="109"/>
      <c r="C8" s="110"/>
      <c r="D8" s="110"/>
      <c r="E8" s="111"/>
      <c r="F8" s="111"/>
      <c r="G8" s="112"/>
      <c r="H8" s="93"/>
      <c r="I8" s="111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113"/>
      <c r="Y8" s="75"/>
      <c r="Z8" s="75"/>
      <c r="AA8" s="75"/>
      <c r="AB8" s="75"/>
      <c r="AC8" s="75"/>
      <c r="AD8" s="75"/>
    </row>
    <row r="9" spans="1:30" x14ac:dyDescent="0.25">
      <c r="A9" s="8"/>
      <c r="B9" s="77" t="s">
        <v>54</v>
      </c>
      <c r="C9" s="22" t="s">
        <v>55</v>
      </c>
      <c r="D9" s="78" t="s">
        <v>56</v>
      </c>
      <c r="E9" s="79" t="s">
        <v>1</v>
      </c>
      <c r="F9" s="24"/>
      <c r="G9" s="80" t="s">
        <v>57</v>
      </c>
      <c r="H9" s="81" t="s">
        <v>58</v>
      </c>
      <c r="I9" s="81" t="s">
        <v>30</v>
      </c>
      <c r="J9" s="17" t="s">
        <v>59</v>
      </c>
      <c r="K9" s="82" t="s">
        <v>60</v>
      </c>
      <c r="L9" s="82" t="s">
        <v>61</v>
      </c>
      <c r="M9" s="80" t="s">
        <v>62</v>
      </c>
      <c r="N9" s="80" t="s">
        <v>29</v>
      </c>
      <c r="O9" s="81" t="s">
        <v>63</v>
      </c>
      <c r="P9" s="80" t="s">
        <v>58</v>
      </c>
      <c r="Q9" s="80" t="s">
        <v>3</v>
      </c>
      <c r="R9" s="80">
        <v>1</v>
      </c>
      <c r="S9" s="80">
        <v>2</v>
      </c>
      <c r="T9" s="80">
        <v>3</v>
      </c>
      <c r="U9" s="80" t="s">
        <v>64</v>
      </c>
      <c r="V9" s="17" t="s">
        <v>21</v>
      </c>
      <c r="W9" s="16" t="s">
        <v>65</v>
      </c>
      <c r="X9" s="16" t="s">
        <v>66</v>
      </c>
      <c r="Y9" s="75"/>
      <c r="Z9" s="75"/>
      <c r="AA9" s="75"/>
      <c r="AB9" s="75"/>
      <c r="AC9" s="75"/>
      <c r="AD9" s="75"/>
    </row>
    <row r="10" spans="1:30" x14ac:dyDescent="0.25">
      <c r="A10" s="8"/>
      <c r="B10" s="123" t="s">
        <v>67</v>
      </c>
      <c r="C10" s="95" t="s">
        <v>87</v>
      </c>
      <c r="D10" s="90" t="s">
        <v>68</v>
      </c>
      <c r="E10" s="96" t="s">
        <v>69</v>
      </c>
      <c r="F10" s="124"/>
      <c r="G10" s="91"/>
      <c r="H10" s="97"/>
      <c r="I10" s="91">
        <v>1</v>
      </c>
      <c r="J10" s="98" t="s">
        <v>63</v>
      </c>
      <c r="K10" s="98">
        <v>5</v>
      </c>
      <c r="L10" s="98"/>
      <c r="M10" s="98">
        <v>1</v>
      </c>
      <c r="N10" s="92"/>
      <c r="O10" s="125">
        <v>2</v>
      </c>
      <c r="P10" s="92"/>
      <c r="Q10" s="126" t="s">
        <v>88</v>
      </c>
      <c r="R10" s="126" t="s">
        <v>89</v>
      </c>
      <c r="S10" s="126" t="s">
        <v>89</v>
      </c>
      <c r="T10" s="126" t="s">
        <v>90</v>
      </c>
      <c r="U10" s="126" t="s">
        <v>91</v>
      </c>
      <c r="V10" s="99">
        <v>0.375</v>
      </c>
      <c r="W10" s="123" t="s">
        <v>70</v>
      </c>
      <c r="X10" s="91">
        <v>1682</v>
      </c>
      <c r="Y10" s="75"/>
      <c r="Z10" s="75"/>
      <c r="AA10" s="75"/>
      <c r="AB10" s="75"/>
      <c r="AC10" s="75"/>
      <c r="AD10" s="75"/>
    </row>
    <row r="11" spans="1:30" x14ac:dyDescent="0.25">
      <c r="A11" s="23"/>
      <c r="B11" s="116"/>
      <c r="C11" s="117"/>
      <c r="D11" s="118"/>
      <c r="E11" s="119"/>
      <c r="F11" s="120"/>
      <c r="G11" s="117"/>
      <c r="H11" s="117"/>
      <c r="I11" s="117"/>
      <c r="J11" s="121"/>
      <c r="K11" s="121"/>
      <c r="L11" s="121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8"/>
      <c r="X11" s="122"/>
      <c r="Y11" s="75"/>
      <c r="Z11" s="75"/>
      <c r="AA11" s="75"/>
      <c r="AB11" s="75"/>
      <c r="AC11" s="75"/>
      <c r="AD11" s="75"/>
    </row>
    <row r="12" spans="1:30" x14ac:dyDescent="0.25">
      <c r="A12" s="23"/>
      <c r="B12" s="83"/>
      <c r="C12" s="1"/>
      <c r="D12" s="83"/>
      <c r="E12" s="84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3"/>
      <c r="X12" s="1"/>
      <c r="Y12" s="75"/>
      <c r="Z12" s="75"/>
      <c r="AA12" s="75"/>
      <c r="AB12" s="75"/>
      <c r="AC12" s="75"/>
      <c r="AD12" s="75"/>
    </row>
    <row r="13" spans="1:30" x14ac:dyDescent="0.25">
      <c r="A13" s="23"/>
      <c r="B13" s="83"/>
      <c r="C13" s="1"/>
      <c r="D13" s="83"/>
      <c r="E13" s="84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75"/>
      <c r="Z13" s="75"/>
      <c r="AA13" s="75"/>
      <c r="AB13" s="75"/>
      <c r="AC13" s="75"/>
      <c r="AD13" s="75"/>
    </row>
    <row r="14" spans="1:30" x14ac:dyDescent="0.25">
      <c r="A14" s="23"/>
      <c r="B14" s="83"/>
      <c r="C14" s="1"/>
      <c r="D14" s="83"/>
      <c r="E14" s="84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75"/>
      <c r="Z14" s="75"/>
      <c r="AA14" s="75"/>
      <c r="AB14" s="75"/>
      <c r="AC14" s="75"/>
      <c r="AD14" s="75"/>
    </row>
    <row r="15" spans="1:30" x14ac:dyDescent="0.25">
      <c r="A15" s="23"/>
      <c r="B15" s="83"/>
      <c r="C15" s="1"/>
      <c r="D15" s="83"/>
      <c r="E15" s="84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75"/>
      <c r="Z15" s="75"/>
      <c r="AA15" s="75"/>
      <c r="AB15" s="75"/>
      <c r="AC15" s="75"/>
      <c r="AD15" s="75"/>
    </row>
    <row r="16" spans="1:30" x14ac:dyDescent="0.25">
      <c r="A16" s="23"/>
      <c r="B16" s="83"/>
      <c r="C16" s="1"/>
      <c r="D16" s="83"/>
      <c r="E16" s="84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75"/>
      <c r="Z16" s="75"/>
      <c r="AA16" s="75"/>
      <c r="AB16" s="75"/>
      <c r="AC16" s="75"/>
      <c r="AD16" s="75"/>
    </row>
    <row r="17" spans="1:30" x14ac:dyDescent="0.25">
      <c r="A17" s="23"/>
      <c r="B17" s="83"/>
      <c r="C17" s="1"/>
      <c r="D17" s="83"/>
      <c r="E17" s="84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75"/>
      <c r="Z17" s="75"/>
      <c r="AA17" s="75"/>
      <c r="AB17" s="75"/>
      <c r="AC17" s="75"/>
      <c r="AD17" s="75"/>
    </row>
    <row r="18" spans="1:30" x14ac:dyDescent="0.25">
      <c r="A18" s="23"/>
      <c r="B18" s="83"/>
      <c r="C18" s="1"/>
      <c r="D18" s="83"/>
      <c r="E18" s="84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75"/>
      <c r="Z18" s="75"/>
      <c r="AA18" s="75"/>
      <c r="AB18" s="75"/>
      <c r="AC18" s="75"/>
      <c r="AD18" s="75"/>
    </row>
    <row r="19" spans="1:30" x14ac:dyDescent="0.25">
      <c r="A19" s="23"/>
      <c r="B19" s="83"/>
      <c r="C19" s="1"/>
      <c r="D19" s="83"/>
      <c r="E19" s="8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75"/>
      <c r="Z19" s="75"/>
      <c r="AA19" s="75"/>
      <c r="AB19" s="75"/>
      <c r="AC19" s="75"/>
      <c r="AD19" s="75"/>
    </row>
    <row r="20" spans="1:30" x14ac:dyDescent="0.25">
      <c r="A20" s="23"/>
      <c r="B20" s="83"/>
      <c r="C20" s="1"/>
      <c r="D20" s="83"/>
      <c r="E20" s="8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75"/>
      <c r="Z20" s="75"/>
      <c r="AA20" s="75"/>
      <c r="AB20" s="75"/>
      <c r="AC20" s="75"/>
      <c r="AD20" s="75"/>
    </row>
    <row r="21" spans="1:30" x14ac:dyDescent="0.25">
      <c r="A21" s="23"/>
      <c r="B21" s="83"/>
      <c r="C21" s="1"/>
      <c r="D21" s="83"/>
      <c r="E21" s="8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75"/>
      <c r="Z21" s="75"/>
      <c r="AA21" s="75"/>
      <c r="AB21" s="75"/>
      <c r="AC21" s="75"/>
      <c r="AD21" s="75"/>
    </row>
    <row r="22" spans="1:30" x14ac:dyDescent="0.25">
      <c r="A22" s="23"/>
      <c r="B22" s="83"/>
      <c r="C22" s="1"/>
      <c r="D22" s="83"/>
      <c r="E22" s="8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75"/>
      <c r="Z22" s="75"/>
      <c r="AA22" s="75"/>
      <c r="AB22" s="75"/>
      <c r="AC22" s="75"/>
      <c r="AD22" s="75"/>
    </row>
    <row r="23" spans="1:30" x14ac:dyDescent="0.25">
      <c r="A23" s="23"/>
      <c r="B23" s="83"/>
      <c r="C23" s="1"/>
      <c r="D23" s="83"/>
      <c r="E23" s="8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75"/>
      <c r="Z23" s="75"/>
      <c r="AA23" s="75"/>
      <c r="AB23" s="75"/>
      <c r="AC23" s="75"/>
      <c r="AD23" s="75"/>
    </row>
    <row r="24" spans="1:30" x14ac:dyDescent="0.25">
      <c r="A24" s="23"/>
      <c r="B24" s="83"/>
      <c r="C24" s="1"/>
      <c r="D24" s="83"/>
      <c r="E24" s="8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75"/>
      <c r="Z24" s="75"/>
      <c r="AA24" s="75"/>
      <c r="AB24" s="75"/>
      <c r="AC24" s="75"/>
      <c r="AD24" s="75"/>
    </row>
    <row r="25" spans="1:30" x14ac:dyDescent="0.25">
      <c r="A25" s="23"/>
      <c r="B25" s="83"/>
      <c r="C25" s="1"/>
      <c r="D25" s="83"/>
      <c r="E25" s="8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75"/>
      <c r="Z25" s="75"/>
      <c r="AA25" s="75"/>
      <c r="AB25" s="75"/>
      <c r="AC25" s="75"/>
      <c r="AD25" s="75"/>
    </row>
    <row r="26" spans="1:30" x14ac:dyDescent="0.25">
      <c r="A26" s="23"/>
      <c r="B26" s="83"/>
      <c r="C26" s="1"/>
      <c r="D26" s="83"/>
      <c r="E26" s="8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75"/>
      <c r="Z26" s="75"/>
      <c r="AA26" s="75"/>
      <c r="AB26" s="75"/>
      <c r="AC26" s="75"/>
      <c r="AD26" s="75"/>
    </row>
    <row r="27" spans="1:30" x14ac:dyDescent="0.25">
      <c r="A27" s="23"/>
      <c r="B27" s="83"/>
      <c r="C27" s="1"/>
      <c r="D27" s="83"/>
      <c r="E27" s="8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75"/>
      <c r="Z27" s="75"/>
      <c r="AA27" s="75"/>
      <c r="AB27" s="75"/>
      <c r="AC27" s="75"/>
      <c r="AD27" s="75"/>
    </row>
    <row r="28" spans="1:30" x14ac:dyDescent="0.25">
      <c r="A28" s="23"/>
      <c r="B28" s="83"/>
      <c r="C28" s="1"/>
      <c r="D28" s="83"/>
      <c r="E28" s="8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75"/>
      <c r="Z28" s="75"/>
      <c r="AA28" s="75"/>
      <c r="AB28" s="75"/>
      <c r="AC28" s="75"/>
      <c r="AD28" s="75"/>
    </row>
    <row r="29" spans="1:30" x14ac:dyDescent="0.25">
      <c r="A29" s="23"/>
      <c r="B29" s="83"/>
      <c r="C29" s="1"/>
      <c r="D29" s="83"/>
      <c r="E29" s="8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75"/>
      <c r="Z29" s="75"/>
      <c r="AA29" s="75"/>
      <c r="AB29" s="75"/>
      <c r="AC29" s="75"/>
      <c r="AD29" s="75"/>
    </row>
    <row r="30" spans="1:30" x14ac:dyDescent="0.25">
      <c r="A30" s="23"/>
      <c r="B30" s="83"/>
      <c r="C30" s="1"/>
      <c r="D30" s="83"/>
      <c r="E30" s="8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75"/>
      <c r="Z30" s="75"/>
      <c r="AA30" s="75"/>
      <c r="AB30" s="75"/>
      <c r="AC30" s="75"/>
      <c r="AD30" s="75"/>
    </row>
    <row r="31" spans="1:30" x14ac:dyDescent="0.25">
      <c r="A31" s="23"/>
      <c r="B31" s="83"/>
      <c r="C31" s="1"/>
      <c r="D31" s="83"/>
      <c r="E31" s="8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75"/>
      <c r="Z31" s="75"/>
      <c r="AA31" s="75"/>
      <c r="AB31" s="75"/>
      <c r="AC31" s="75"/>
      <c r="AD31" s="75"/>
    </row>
    <row r="32" spans="1:30" x14ac:dyDescent="0.25">
      <c r="A32" s="23"/>
      <c r="B32" s="83"/>
      <c r="C32" s="1"/>
      <c r="D32" s="83"/>
      <c r="E32" s="8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75"/>
      <c r="Z32" s="75"/>
      <c r="AA32" s="75"/>
      <c r="AB32" s="75"/>
      <c r="AC32" s="75"/>
      <c r="AD32" s="75"/>
    </row>
    <row r="33" spans="1:30" x14ac:dyDescent="0.25">
      <c r="A33" s="23"/>
      <c r="B33" s="83"/>
      <c r="C33" s="1"/>
      <c r="D33" s="83"/>
      <c r="E33" s="8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75"/>
      <c r="Z33" s="75"/>
      <c r="AA33" s="75"/>
      <c r="AB33" s="75"/>
      <c r="AC33" s="75"/>
      <c r="AD33" s="75"/>
    </row>
    <row r="34" spans="1:30" x14ac:dyDescent="0.25">
      <c r="A34" s="23"/>
      <c r="B34" s="83"/>
      <c r="C34" s="1"/>
      <c r="D34" s="83"/>
      <c r="E34" s="8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75"/>
      <c r="Z34" s="75"/>
      <c r="AA34" s="75"/>
      <c r="AB34" s="75"/>
      <c r="AC34" s="75"/>
      <c r="AD34" s="75"/>
    </row>
    <row r="35" spans="1:30" x14ac:dyDescent="0.25">
      <c r="A35" s="23"/>
      <c r="B35" s="83"/>
      <c r="C35" s="1"/>
      <c r="D35" s="83"/>
      <c r="E35" s="8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3"/>
      <c r="X35" s="1"/>
      <c r="Y35" s="75"/>
      <c r="Z35" s="75"/>
      <c r="AA35" s="75"/>
      <c r="AB35" s="75"/>
      <c r="AC35" s="75"/>
      <c r="AD35" s="75"/>
    </row>
    <row r="36" spans="1:30" x14ac:dyDescent="0.25">
      <c r="A36" s="23"/>
      <c r="B36" s="83"/>
      <c r="C36" s="1"/>
      <c r="D36" s="83"/>
      <c r="E36" s="8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3"/>
      <c r="X36" s="1"/>
      <c r="Y36" s="75"/>
      <c r="Z36" s="75"/>
      <c r="AA36" s="75"/>
      <c r="AB36" s="75"/>
      <c r="AC36" s="75"/>
      <c r="AD36" s="75"/>
    </row>
    <row r="37" spans="1:30" x14ac:dyDescent="0.25">
      <c r="A37" s="23"/>
      <c r="B37" s="83"/>
      <c r="C37" s="1"/>
      <c r="D37" s="83"/>
      <c r="E37" s="8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3"/>
      <c r="X37" s="1"/>
      <c r="Y37" s="75"/>
      <c r="Z37" s="75"/>
      <c r="AA37" s="75"/>
      <c r="AB37" s="75"/>
      <c r="AC37" s="75"/>
      <c r="AD37" s="75"/>
    </row>
    <row r="38" spans="1:30" x14ac:dyDescent="0.25">
      <c r="A38" s="23"/>
      <c r="B38" s="83"/>
      <c r="C38" s="1"/>
      <c r="D38" s="83"/>
      <c r="E38" s="8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3"/>
      <c r="X38" s="1"/>
      <c r="Y38" s="75"/>
      <c r="Z38" s="75"/>
      <c r="AA38" s="75"/>
      <c r="AB38" s="75"/>
      <c r="AC38" s="75"/>
      <c r="AD38" s="75"/>
    </row>
    <row r="39" spans="1:30" x14ac:dyDescent="0.25">
      <c r="A39" s="23"/>
      <c r="B39" s="83"/>
      <c r="C39" s="1"/>
      <c r="D39" s="83"/>
      <c r="E39" s="8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3"/>
      <c r="X39" s="1"/>
      <c r="Y39" s="75"/>
      <c r="Z39" s="75"/>
      <c r="AA39" s="75"/>
      <c r="AB39" s="75"/>
      <c r="AC39" s="75"/>
      <c r="AD39" s="75"/>
    </row>
    <row r="40" spans="1:30" x14ac:dyDescent="0.25">
      <c r="A40" s="23"/>
      <c r="B40" s="83"/>
      <c r="C40" s="1"/>
      <c r="D40" s="83"/>
      <c r="E40" s="8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3"/>
      <c r="X40" s="1"/>
      <c r="Y40" s="75"/>
      <c r="Z40" s="75"/>
      <c r="AA40" s="75"/>
      <c r="AB40" s="75"/>
      <c r="AC40" s="75"/>
      <c r="AD40" s="75"/>
    </row>
    <row r="41" spans="1:30" x14ac:dyDescent="0.25">
      <c r="A41" s="23"/>
      <c r="B41" s="83"/>
      <c r="C41" s="1"/>
      <c r="D41" s="83"/>
      <c r="E41" s="8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3"/>
      <c r="X41" s="1"/>
      <c r="Y41" s="75"/>
      <c r="Z41" s="75"/>
      <c r="AA41" s="75"/>
      <c r="AB41" s="75"/>
      <c r="AC41" s="75"/>
      <c r="AD41" s="75"/>
    </row>
    <row r="42" spans="1:30" x14ac:dyDescent="0.25">
      <c r="A42" s="23"/>
      <c r="B42" s="83"/>
      <c r="C42" s="1"/>
      <c r="D42" s="83"/>
      <c r="E42" s="8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3"/>
      <c r="X42" s="1"/>
      <c r="Y42" s="75"/>
      <c r="Z42" s="75"/>
      <c r="AA42" s="75"/>
      <c r="AB42" s="75"/>
      <c r="AC42" s="75"/>
      <c r="AD42" s="75"/>
    </row>
    <row r="43" spans="1:30" x14ac:dyDescent="0.25">
      <c r="A43" s="23"/>
      <c r="B43" s="83"/>
      <c r="C43" s="1"/>
      <c r="D43" s="83"/>
      <c r="E43" s="8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3"/>
      <c r="X43" s="1"/>
      <c r="Y43" s="75"/>
      <c r="Z43" s="75"/>
      <c r="AA43" s="75"/>
      <c r="AB43" s="75"/>
      <c r="AC43" s="75"/>
      <c r="AD43" s="75"/>
    </row>
    <row r="44" spans="1:30" x14ac:dyDescent="0.25">
      <c r="A44" s="23"/>
      <c r="B44" s="83"/>
      <c r="C44" s="1"/>
      <c r="D44" s="83"/>
      <c r="E44" s="8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3"/>
      <c r="X44" s="1"/>
      <c r="Y44" s="75"/>
      <c r="Z44" s="75"/>
      <c r="AA44" s="75"/>
      <c r="AB44" s="75"/>
      <c r="AC44" s="75"/>
      <c r="AD44" s="75"/>
    </row>
    <row r="45" spans="1:30" x14ac:dyDescent="0.25">
      <c r="A45" s="23"/>
      <c r="B45" s="83"/>
      <c r="C45" s="1"/>
      <c r="D45" s="83"/>
      <c r="E45" s="8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3"/>
      <c r="X45" s="1"/>
      <c r="Y45" s="75"/>
      <c r="Z45" s="75"/>
      <c r="AA45" s="75"/>
      <c r="AB45" s="75"/>
      <c r="AC45" s="75"/>
      <c r="AD45" s="75"/>
    </row>
    <row r="46" spans="1:30" x14ac:dyDescent="0.25">
      <c r="A46" s="23"/>
      <c r="B46" s="83"/>
      <c r="C46" s="1"/>
      <c r="D46" s="83"/>
      <c r="E46" s="8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3"/>
      <c r="X46" s="1"/>
      <c r="Y46" s="75"/>
      <c r="Z46" s="75"/>
      <c r="AA46" s="75"/>
      <c r="AB46" s="75"/>
      <c r="AC46" s="75"/>
      <c r="AD46" s="75"/>
    </row>
    <row r="47" spans="1:30" x14ac:dyDescent="0.25">
      <c r="A47" s="23"/>
      <c r="B47" s="83"/>
      <c r="C47" s="1"/>
      <c r="D47" s="83"/>
      <c r="E47" s="8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3"/>
      <c r="X47" s="1"/>
      <c r="Y47" s="75"/>
      <c r="Z47" s="75"/>
      <c r="AA47" s="75"/>
      <c r="AB47" s="75"/>
      <c r="AC47" s="75"/>
      <c r="AD47" s="75"/>
    </row>
    <row r="48" spans="1:30" x14ac:dyDescent="0.25">
      <c r="A48" s="23"/>
      <c r="B48" s="83"/>
      <c r="C48" s="1"/>
      <c r="D48" s="83"/>
      <c r="E48" s="8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3"/>
      <c r="X48" s="1"/>
      <c r="Y48" s="75"/>
      <c r="Z48" s="75"/>
      <c r="AA48" s="75"/>
      <c r="AB48" s="75"/>
      <c r="AC48" s="75"/>
      <c r="AD48" s="75"/>
    </row>
    <row r="49" spans="1:30" x14ac:dyDescent="0.25">
      <c r="A49" s="23"/>
      <c r="B49" s="83"/>
      <c r="C49" s="1"/>
      <c r="D49" s="83"/>
      <c r="E49" s="8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3"/>
      <c r="X49" s="1"/>
      <c r="Y49" s="75"/>
      <c r="Z49" s="75"/>
      <c r="AA49" s="75"/>
      <c r="AB49" s="75"/>
      <c r="AC49" s="75"/>
      <c r="AD49" s="75"/>
    </row>
    <row r="50" spans="1:30" x14ac:dyDescent="0.25">
      <c r="A50" s="23"/>
      <c r="B50" s="83"/>
      <c r="C50" s="1"/>
      <c r="D50" s="83"/>
      <c r="E50" s="8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3"/>
      <c r="X50" s="1"/>
      <c r="Y50" s="75"/>
      <c r="Z50" s="75"/>
      <c r="AA50" s="75"/>
      <c r="AB50" s="75"/>
      <c r="AC50" s="75"/>
      <c r="AD50" s="75"/>
    </row>
    <row r="51" spans="1:30" x14ac:dyDescent="0.25">
      <c r="A51" s="23"/>
      <c r="B51" s="83"/>
      <c r="C51" s="1"/>
      <c r="D51" s="83"/>
      <c r="E51" s="8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3"/>
      <c r="X51" s="1"/>
      <c r="Y51" s="75"/>
      <c r="Z51" s="75"/>
      <c r="AA51" s="75"/>
      <c r="AB51" s="75"/>
      <c r="AC51" s="75"/>
      <c r="AD51" s="75"/>
    </row>
    <row r="52" spans="1:30" x14ac:dyDescent="0.25">
      <c r="A52" s="23"/>
      <c r="B52" s="83"/>
      <c r="C52" s="1"/>
      <c r="D52" s="83"/>
      <c r="E52" s="8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83"/>
      <c r="X52" s="1"/>
      <c r="Y52" s="75"/>
      <c r="Z52" s="75"/>
      <c r="AA52" s="75"/>
      <c r="AB52" s="75"/>
      <c r="AC52" s="75"/>
      <c r="AD52" s="75"/>
    </row>
    <row r="53" spans="1:30" x14ac:dyDescent="0.25">
      <c r="A53" s="23"/>
      <c r="B53" s="83"/>
      <c r="C53" s="1"/>
      <c r="D53" s="83"/>
      <c r="E53" s="8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83"/>
      <c r="X53" s="1"/>
      <c r="Y53" s="75"/>
      <c r="Z53" s="75"/>
      <c r="AA53" s="75"/>
      <c r="AB53" s="75"/>
      <c r="AC53" s="75"/>
      <c r="AD53" s="75"/>
    </row>
    <row r="54" spans="1:30" x14ac:dyDescent="0.25">
      <c r="A54" s="23"/>
      <c r="B54" s="83"/>
      <c r="C54" s="1"/>
      <c r="D54" s="83"/>
      <c r="E54" s="8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83"/>
      <c r="X54" s="1"/>
      <c r="Y54" s="75"/>
      <c r="Z54" s="75"/>
      <c r="AA54" s="75"/>
      <c r="AB54" s="75"/>
      <c r="AC54" s="75"/>
      <c r="AD54" s="75"/>
    </row>
    <row r="55" spans="1:30" x14ac:dyDescent="0.25">
      <c r="A55" s="23"/>
      <c r="B55" s="83"/>
      <c r="C55" s="1"/>
      <c r="D55" s="83"/>
      <c r="E55" s="8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83"/>
      <c r="X55" s="1"/>
      <c r="Y55" s="75"/>
      <c r="Z55" s="75"/>
      <c r="AA55" s="75"/>
      <c r="AB55" s="75"/>
      <c r="AC55" s="75"/>
      <c r="AD55" s="75"/>
    </row>
    <row r="56" spans="1:30" x14ac:dyDescent="0.25">
      <c r="A56" s="23"/>
      <c r="B56" s="83"/>
      <c r="C56" s="1"/>
      <c r="D56" s="83"/>
      <c r="E56" s="8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83"/>
      <c r="X56" s="1"/>
      <c r="Y56" s="75"/>
      <c r="Z56" s="75"/>
      <c r="AA56" s="75"/>
      <c r="AB56" s="75"/>
      <c r="AC56" s="75"/>
      <c r="AD56" s="75"/>
    </row>
    <row r="57" spans="1:30" x14ac:dyDescent="0.25">
      <c r="A57" s="23"/>
      <c r="B57" s="83"/>
      <c r="C57" s="1"/>
      <c r="D57" s="83"/>
      <c r="E57" s="8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83"/>
      <c r="X57" s="1"/>
      <c r="Y57" s="75"/>
      <c r="Z57" s="75"/>
      <c r="AA57" s="75"/>
      <c r="AB57" s="75"/>
      <c r="AC57" s="75"/>
      <c r="AD57" s="75"/>
    </row>
    <row r="58" spans="1:30" x14ac:dyDescent="0.25">
      <c r="A58" s="23"/>
      <c r="B58" s="83"/>
      <c r="C58" s="1"/>
      <c r="D58" s="83"/>
      <c r="E58" s="8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83"/>
      <c r="X58" s="1"/>
      <c r="Y58" s="75"/>
      <c r="Z58" s="75"/>
      <c r="AA58" s="75"/>
      <c r="AB58" s="75"/>
      <c r="AC58" s="75"/>
      <c r="AD58" s="75"/>
    </row>
    <row r="59" spans="1:30" x14ac:dyDescent="0.25">
      <c r="A59" s="23"/>
      <c r="B59" s="83"/>
      <c r="C59" s="1"/>
      <c r="D59" s="83"/>
      <c r="E59" s="8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83"/>
      <c r="X59" s="1"/>
      <c r="Y59" s="75"/>
      <c r="Z59" s="75"/>
      <c r="AA59" s="75"/>
      <c r="AB59" s="75"/>
      <c r="AC59" s="75"/>
      <c r="AD59" s="75"/>
    </row>
    <row r="60" spans="1:30" x14ac:dyDescent="0.25">
      <c r="A60" s="23"/>
      <c r="B60" s="83"/>
      <c r="C60" s="1"/>
      <c r="D60" s="83"/>
      <c r="E60" s="8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83"/>
      <c r="X60" s="1"/>
      <c r="Y60" s="75"/>
      <c r="Z60" s="75"/>
      <c r="AA60" s="75"/>
      <c r="AB60" s="75"/>
      <c r="AC60" s="75"/>
      <c r="AD60" s="75"/>
    </row>
    <row r="61" spans="1:30" x14ac:dyDescent="0.25">
      <c r="A61" s="23"/>
      <c r="B61" s="83"/>
      <c r="C61" s="1"/>
      <c r="D61" s="83"/>
      <c r="E61" s="8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83"/>
      <c r="X61" s="1"/>
      <c r="Y61" s="75"/>
      <c r="Z61" s="75"/>
      <c r="AA61" s="75"/>
      <c r="AB61" s="75"/>
      <c r="AC61" s="75"/>
      <c r="AD61" s="75"/>
    </row>
    <row r="62" spans="1:30" x14ac:dyDescent="0.25">
      <c r="A62" s="23"/>
      <c r="B62" s="83"/>
      <c r="C62" s="1"/>
      <c r="D62" s="83"/>
      <c r="E62" s="8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83"/>
      <c r="X62" s="1"/>
      <c r="Y62" s="75"/>
      <c r="Z62" s="75"/>
      <c r="AA62" s="75"/>
      <c r="AB62" s="75"/>
      <c r="AC62" s="75"/>
      <c r="AD62" s="75"/>
    </row>
    <row r="63" spans="1:30" x14ac:dyDescent="0.25">
      <c r="A63" s="23"/>
      <c r="B63" s="83"/>
      <c r="C63" s="1"/>
      <c r="D63" s="83"/>
      <c r="E63" s="8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83"/>
      <c r="X63" s="1"/>
      <c r="Y63" s="75"/>
      <c r="Z63" s="75"/>
      <c r="AA63" s="75"/>
      <c r="AB63" s="75"/>
      <c r="AC63" s="75"/>
      <c r="AD63" s="75"/>
    </row>
    <row r="64" spans="1:30" x14ac:dyDescent="0.25">
      <c r="A64" s="23"/>
      <c r="B64" s="83"/>
      <c r="C64" s="1"/>
      <c r="D64" s="83"/>
      <c r="E64" s="8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83"/>
      <c r="X64" s="1"/>
      <c r="Y64" s="75"/>
      <c r="Z64" s="75"/>
      <c r="AA64" s="75"/>
      <c r="AB64" s="75"/>
      <c r="AC64" s="75"/>
      <c r="AD64" s="75"/>
    </row>
    <row r="65" spans="1:30" x14ac:dyDescent="0.25">
      <c r="A65" s="23"/>
      <c r="B65" s="83"/>
      <c r="C65" s="1"/>
      <c r="D65" s="83"/>
      <c r="E65" s="8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83"/>
      <c r="X65" s="1"/>
      <c r="Y65" s="75"/>
      <c r="Z65" s="75"/>
      <c r="AA65" s="75"/>
      <c r="AB65" s="75"/>
      <c r="AC65" s="75"/>
      <c r="AD65" s="75"/>
    </row>
    <row r="66" spans="1:30" x14ac:dyDescent="0.25">
      <c r="A66" s="23"/>
      <c r="B66" s="83"/>
      <c r="C66" s="1"/>
      <c r="D66" s="83"/>
      <c r="E66" s="8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83"/>
      <c r="X66" s="1"/>
      <c r="Y66" s="75"/>
      <c r="Z66" s="75"/>
      <c r="AA66" s="75"/>
      <c r="AB66" s="75"/>
      <c r="AC66" s="75"/>
      <c r="AD66" s="75"/>
    </row>
    <row r="67" spans="1:30" x14ac:dyDescent="0.25">
      <c r="A67" s="23"/>
      <c r="B67" s="83"/>
      <c r="C67" s="1"/>
      <c r="D67" s="83"/>
      <c r="E67" s="8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83"/>
      <c r="X67" s="1"/>
      <c r="Y67" s="75"/>
      <c r="Z67" s="75"/>
      <c r="AA67" s="75"/>
      <c r="AB67" s="75"/>
      <c r="AC67" s="75"/>
      <c r="AD67" s="75"/>
    </row>
    <row r="68" spans="1:30" x14ac:dyDescent="0.25">
      <c r="A68" s="23"/>
      <c r="B68" s="83"/>
      <c r="C68" s="1"/>
      <c r="D68" s="83"/>
      <c r="E68" s="8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83"/>
      <c r="X68" s="1"/>
      <c r="Y68" s="75"/>
      <c r="Z68" s="75"/>
      <c r="AA68" s="75"/>
      <c r="AB68" s="75"/>
      <c r="AC68" s="75"/>
      <c r="AD68" s="75"/>
    </row>
    <row r="69" spans="1:30" x14ac:dyDescent="0.25">
      <c r="A69" s="23"/>
      <c r="B69" s="83"/>
      <c r="C69" s="1"/>
      <c r="D69" s="83"/>
      <c r="E69" s="8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83"/>
      <c r="X69" s="1"/>
      <c r="Y69" s="75"/>
      <c r="Z69" s="75"/>
      <c r="AA69" s="75"/>
      <c r="AB69" s="75"/>
      <c r="AC69" s="75"/>
      <c r="AD69" s="75"/>
    </row>
    <row r="70" spans="1:30" x14ac:dyDescent="0.25">
      <c r="A70" s="23"/>
      <c r="B70" s="83"/>
      <c r="C70" s="1"/>
      <c r="D70" s="83"/>
      <c r="E70" s="8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83"/>
      <c r="X70" s="1"/>
      <c r="Y70" s="75"/>
      <c r="Z70" s="75"/>
      <c r="AA70" s="75"/>
      <c r="AB70" s="75"/>
      <c r="AC70" s="75"/>
      <c r="AD70" s="75"/>
    </row>
    <row r="71" spans="1:30" x14ac:dyDescent="0.25">
      <c r="A71" s="23"/>
      <c r="B71" s="83"/>
      <c r="C71" s="1"/>
      <c r="D71" s="83"/>
      <c r="E71" s="8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83"/>
      <c r="X71" s="1"/>
      <c r="Y71" s="75"/>
      <c r="Z71" s="75"/>
      <c r="AA71" s="75"/>
      <c r="AB71" s="75"/>
      <c r="AC71" s="75"/>
      <c r="AD71" s="75"/>
    </row>
    <row r="72" spans="1:30" x14ac:dyDescent="0.25">
      <c r="A72" s="23"/>
      <c r="B72" s="83"/>
      <c r="C72" s="1"/>
      <c r="D72" s="83"/>
      <c r="E72" s="8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83"/>
      <c r="X72" s="1"/>
      <c r="Y72" s="75"/>
      <c r="Z72" s="75"/>
      <c r="AA72" s="75"/>
      <c r="AB72" s="75"/>
      <c r="AC72" s="75"/>
      <c r="AD72" s="75"/>
    </row>
    <row r="73" spans="1:30" x14ac:dyDescent="0.25">
      <c r="A73" s="23"/>
      <c r="B73" s="83"/>
      <c r="C73" s="1"/>
      <c r="D73" s="83"/>
      <c r="E73" s="8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83"/>
      <c r="X73" s="1"/>
      <c r="Y73" s="75"/>
      <c r="Z73" s="75"/>
      <c r="AA73" s="75"/>
      <c r="AB73" s="75"/>
      <c r="AC73" s="75"/>
      <c r="AD73" s="75"/>
    </row>
    <row r="74" spans="1:30" x14ac:dyDescent="0.25">
      <c r="A74" s="23"/>
      <c r="B74" s="83"/>
      <c r="C74" s="1"/>
      <c r="D74" s="83"/>
      <c r="E74" s="8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83"/>
      <c r="X74" s="1"/>
      <c r="Y74" s="75"/>
      <c r="Z74" s="75"/>
      <c r="AA74" s="75"/>
      <c r="AB74" s="75"/>
      <c r="AC74" s="75"/>
      <c r="AD74" s="75"/>
    </row>
    <row r="75" spans="1:30" x14ac:dyDescent="0.25">
      <c r="A75" s="23"/>
      <c r="B75" s="83"/>
      <c r="C75" s="1"/>
      <c r="D75" s="83"/>
      <c r="E75" s="8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83"/>
      <c r="X75" s="1"/>
      <c r="Y75" s="75"/>
      <c r="Z75" s="75"/>
      <c r="AA75" s="75"/>
      <c r="AB75" s="75"/>
      <c r="AC75" s="75"/>
      <c r="AD75" s="75"/>
    </row>
    <row r="76" spans="1:30" x14ac:dyDescent="0.25">
      <c r="A76" s="23"/>
      <c r="B76" s="83"/>
      <c r="C76" s="1"/>
      <c r="D76" s="83"/>
      <c r="E76" s="8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83"/>
      <c r="X76" s="1"/>
      <c r="Y76" s="75"/>
      <c r="Z76" s="75"/>
      <c r="AA76" s="75"/>
      <c r="AB76" s="75"/>
      <c r="AC76" s="75"/>
      <c r="AD76" s="75"/>
    </row>
    <row r="77" spans="1:30" x14ac:dyDescent="0.25">
      <c r="A77" s="23"/>
      <c r="B77" s="83"/>
      <c r="C77" s="1"/>
      <c r="D77" s="83"/>
      <c r="E77" s="8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83"/>
      <c r="X77" s="1"/>
      <c r="Y77" s="75"/>
      <c r="Z77" s="75"/>
      <c r="AA77" s="75"/>
      <c r="AB77" s="75"/>
      <c r="AC77" s="75"/>
      <c r="AD77" s="75"/>
    </row>
    <row r="78" spans="1:30" x14ac:dyDescent="0.25">
      <c r="A78" s="23"/>
      <c r="B78" s="83"/>
      <c r="C78" s="1"/>
      <c r="D78" s="83"/>
      <c r="E78" s="8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83"/>
      <c r="X78" s="1"/>
      <c r="Y78" s="75"/>
      <c r="Z78" s="75"/>
      <c r="AA78" s="75"/>
      <c r="AB78" s="75"/>
      <c r="AC78" s="75"/>
      <c r="AD78" s="75"/>
    </row>
    <row r="79" spans="1:30" x14ac:dyDescent="0.25">
      <c r="A79" s="23"/>
      <c r="B79" s="83"/>
      <c r="C79" s="1"/>
      <c r="D79" s="83"/>
      <c r="E79" s="8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83"/>
      <c r="X79" s="1"/>
      <c r="Y79" s="75"/>
      <c r="Z79" s="75"/>
      <c r="AA79" s="75"/>
      <c r="AB79" s="75"/>
      <c r="AC79" s="75"/>
      <c r="AD79" s="75"/>
    </row>
    <row r="80" spans="1:30" x14ac:dyDescent="0.25">
      <c r="A80" s="23"/>
      <c r="B80" s="83"/>
      <c r="C80" s="1"/>
      <c r="D80" s="83"/>
      <c r="E80" s="8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83"/>
      <c r="X80" s="1"/>
      <c r="Y80" s="75"/>
      <c r="Z80" s="75"/>
      <c r="AA80" s="75"/>
      <c r="AB80" s="75"/>
      <c r="AC80" s="75"/>
      <c r="AD80" s="75"/>
    </row>
    <row r="81" spans="1:30" x14ac:dyDescent="0.25">
      <c r="A81" s="23"/>
      <c r="B81" s="83"/>
      <c r="C81" s="1"/>
      <c r="D81" s="83"/>
      <c r="E81" s="8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83"/>
      <c r="X81" s="1"/>
      <c r="Y81" s="75"/>
      <c r="Z81" s="75"/>
      <c r="AA81" s="75"/>
      <c r="AB81" s="75"/>
      <c r="AC81" s="75"/>
      <c r="AD81" s="75"/>
    </row>
    <row r="82" spans="1:30" x14ac:dyDescent="0.25">
      <c r="A82" s="23"/>
      <c r="B82" s="83"/>
      <c r="C82" s="1"/>
      <c r="D82" s="83"/>
      <c r="E82" s="8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83"/>
      <c r="X82" s="1"/>
      <c r="Y82" s="75"/>
      <c r="Z82" s="75"/>
      <c r="AA82" s="75"/>
      <c r="AB82" s="75"/>
      <c r="AC82" s="75"/>
      <c r="AD82" s="75"/>
    </row>
    <row r="83" spans="1:30" x14ac:dyDescent="0.25">
      <c r="A83" s="23"/>
      <c r="B83" s="83"/>
      <c r="C83" s="1"/>
      <c r="D83" s="83"/>
      <c r="E83" s="8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83"/>
      <c r="X83" s="1"/>
      <c r="Y83" s="75"/>
      <c r="Z83" s="75"/>
      <c r="AA83" s="75"/>
      <c r="AB83" s="75"/>
      <c r="AC83" s="75"/>
      <c r="AD83" s="75"/>
    </row>
    <row r="84" spans="1:30" x14ac:dyDescent="0.25">
      <c r="A84" s="23"/>
      <c r="B84" s="83"/>
      <c r="C84" s="1"/>
      <c r="D84" s="83"/>
      <c r="E84" s="8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83"/>
      <c r="X84" s="1"/>
      <c r="Y84" s="75"/>
      <c r="Z84" s="75"/>
      <c r="AA84" s="75"/>
      <c r="AB84" s="75"/>
      <c r="AC84" s="75"/>
      <c r="AD84" s="75"/>
    </row>
    <row r="85" spans="1:30" x14ac:dyDescent="0.25">
      <c r="A85" s="23"/>
      <c r="B85" s="83"/>
      <c r="C85" s="1"/>
      <c r="D85" s="83"/>
      <c r="E85" s="8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83"/>
      <c r="X85" s="1"/>
      <c r="Y85" s="75"/>
      <c r="Z85" s="75"/>
      <c r="AA85" s="75"/>
      <c r="AB85" s="75"/>
      <c r="AC85" s="75"/>
      <c r="AD85" s="75"/>
    </row>
    <row r="86" spans="1:30" x14ac:dyDescent="0.25">
      <c r="A86" s="23"/>
      <c r="B86" s="83"/>
      <c r="C86" s="1"/>
      <c r="D86" s="83"/>
      <c r="E86" s="84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83"/>
      <c r="X86" s="1"/>
      <c r="Y86" s="75"/>
      <c r="Z86" s="75"/>
      <c r="AA86" s="75"/>
      <c r="AB86" s="75"/>
      <c r="AC86" s="75"/>
      <c r="AD86" s="75"/>
    </row>
    <row r="87" spans="1:30" x14ac:dyDescent="0.25">
      <c r="A87" s="23"/>
      <c r="B87" s="83"/>
      <c r="C87" s="1"/>
      <c r="D87" s="83"/>
      <c r="E87" s="84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83"/>
      <c r="X87" s="1"/>
      <c r="Y87" s="75"/>
      <c r="Z87" s="75"/>
      <c r="AA87" s="75"/>
      <c r="AB87" s="75"/>
      <c r="AC87" s="75"/>
      <c r="AD87" s="75"/>
    </row>
    <row r="88" spans="1:30" x14ac:dyDescent="0.25">
      <c r="A88" s="23"/>
      <c r="B88" s="83"/>
      <c r="C88" s="1"/>
      <c r="D88" s="83"/>
      <c r="E88" s="84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83"/>
      <c r="X88" s="1"/>
      <c r="Y88" s="75"/>
      <c r="Z88" s="75"/>
      <c r="AA88" s="75"/>
      <c r="AB88" s="75"/>
      <c r="AC88" s="75"/>
      <c r="AD88" s="75"/>
    </row>
    <row r="89" spans="1:30" x14ac:dyDescent="0.25">
      <c r="A89" s="23"/>
      <c r="B89" s="83"/>
      <c r="C89" s="1"/>
      <c r="D89" s="83"/>
      <c r="E89" s="84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83"/>
      <c r="X89" s="1"/>
      <c r="Y89" s="75"/>
      <c r="Z89" s="75"/>
      <c r="AA89" s="75"/>
      <c r="AB89" s="75"/>
      <c r="AC89" s="75"/>
      <c r="AD89" s="75"/>
    </row>
    <row r="90" spans="1:30" x14ac:dyDescent="0.25">
      <c r="A90" s="23"/>
      <c r="B90" s="83"/>
      <c r="C90" s="1"/>
      <c r="D90" s="83"/>
      <c r="E90" s="84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83"/>
      <c r="X90" s="1"/>
      <c r="Y90" s="75"/>
      <c r="Z90" s="75"/>
      <c r="AA90" s="75"/>
      <c r="AB90" s="75"/>
      <c r="AC90" s="75"/>
      <c r="AD90" s="75"/>
    </row>
    <row r="91" spans="1:30" x14ac:dyDescent="0.25">
      <c r="A91" s="23"/>
      <c r="B91" s="83"/>
      <c r="C91" s="1"/>
      <c r="D91" s="83"/>
      <c r="E91" s="84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83"/>
      <c r="X91" s="1"/>
      <c r="Y91" s="75"/>
      <c r="Z91" s="75"/>
      <c r="AA91" s="75"/>
      <c r="AB91" s="75"/>
      <c r="AC91" s="75"/>
      <c r="AD91" s="75"/>
    </row>
    <row r="92" spans="1:30" x14ac:dyDescent="0.25">
      <c r="A92" s="23"/>
      <c r="B92" s="83"/>
      <c r="C92" s="1"/>
      <c r="D92" s="83"/>
      <c r="E92" s="84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83"/>
      <c r="X92" s="1"/>
      <c r="Y92" s="75"/>
      <c r="Z92" s="75"/>
      <c r="AA92" s="75"/>
      <c r="AB92" s="75"/>
      <c r="AC92" s="75"/>
      <c r="AD92" s="75"/>
    </row>
    <row r="93" spans="1:30" x14ac:dyDescent="0.25">
      <c r="A93" s="23"/>
      <c r="B93" s="83"/>
      <c r="C93" s="1"/>
      <c r="D93" s="83"/>
      <c r="E93" s="84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83"/>
      <c r="X93" s="1"/>
      <c r="Y93" s="75"/>
      <c r="Z93" s="75"/>
      <c r="AA93" s="75"/>
      <c r="AB93" s="75"/>
      <c r="AC93" s="75"/>
      <c r="AD93" s="75"/>
    </row>
    <row r="94" spans="1:30" x14ac:dyDescent="0.25">
      <c r="A94" s="23"/>
      <c r="B94" s="83"/>
      <c r="C94" s="1"/>
      <c r="D94" s="83"/>
      <c r="E94" s="84"/>
      <c r="G94" s="1"/>
      <c r="H94" s="37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83"/>
      <c r="X94" s="1"/>
      <c r="Y94" s="75"/>
      <c r="Z94" s="75"/>
      <c r="AA94" s="75"/>
      <c r="AB94" s="75"/>
      <c r="AC94" s="75"/>
      <c r="AD94" s="75"/>
    </row>
    <row r="95" spans="1:30" x14ac:dyDescent="0.25">
      <c r="A95" s="23"/>
      <c r="B95" s="83"/>
      <c r="C95" s="1"/>
      <c r="D95" s="83"/>
      <c r="E95" s="84"/>
      <c r="G95" s="1"/>
      <c r="H95" s="37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83"/>
      <c r="X95" s="1"/>
      <c r="Y95" s="75"/>
      <c r="Z95" s="75"/>
      <c r="AA95" s="75"/>
      <c r="AB95" s="75"/>
      <c r="AC95" s="75"/>
      <c r="AD95" s="75"/>
    </row>
    <row r="96" spans="1:30" x14ac:dyDescent="0.25">
      <c r="A96" s="23"/>
      <c r="B96" s="83"/>
      <c r="C96" s="1"/>
      <c r="D96" s="83"/>
      <c r="E96" s="84"/>
      <c r="G96" s="1"/>
      <c r="H96" s="37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83"/>
      <c r="X96" s="1"/>
      <c r="Y96" s="75"/>
      <c r="Z96" s="75"/>
      <c r="AA96" s="75"/>
      <c r="AB96" s="75"/>
      <c r="AC96" s="75"/>
      <c r="AD96" s="75"/>
    </row>
    <row r="97" spans="1:30" x14ac:dyDescent="0.25">
      <c r="A97" s="23"/>
      <c r="B97" s="83"/>
      <c r="C97" s="1"/>
      <c r="D97" s="83"/>
      <c r="E97" s="84"/>
      <c r="G97" s="1"/>
      <c r="H97" s="37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83"/>
      <c r="X97" s="1"/>
      <c r="Y97" s="75"/>
      <c r="Z97" s="75"/>
      <c r="AA97" s="75"/>
      <c r="AB97" s="75"/>
      <c r="AC97" s="75"/>
      <c r="AD97" s="75"/>
    </row>
    <row r="98" spans="1:30" x14ac:dyDescent="0.25">
      <c r="A98" s="23"/>
      <c r="B98" s="83"/>
      <c r="C98" s="1"/>
      <c r="D98" s="83"/>
      <c r="E98" s="84"/>
      <c r="G98" s="1"/>
      <c r="H98" s="37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83"/>
      <c r="X98" s="1"/>
      <c r="Y98" s="75"/>
      <c r="Z98" s="75"/>
      <c r="AA98" s="75"/>
      <c r="AB98" s="75"/>
      <c r="AC98" s="75"/>
      <c r="AD98" s="75"/>
    </row>
    <row r="99" spans="1:30" x14ac:dyDescent="0.25">
      <c r="A99" s="23"/>
      <c r="B99" s="83"/>
      <c r="C99" s="1"/>
      <c r="D99" s="83"/>
      <c r="E99" s="84"/>
      <c r="G99" s="1"/>
      <c r="H99" s="37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83"/>
      <c r="X99" s="1"/>
      <c r="Y99" s="75"/>
      <c r="Z99" s="75"/>
      <c r="AA99" s="75"/>
      <c r="AB99" s="75"/>
      <c r="AC99" s="75"/>
      <c r="AD99" s="75"/>
    </row>
    <row r="100" spans="1:30" x14ac:dyDescent="0.25">
      <c r="A100" s="23"/>
      <c r="B100" s="83"/>
      <c r="C100" s="1"/>
      <c r="D100" s="83"/>
      <c r="E100" s="84"/>
      <c r="G100" s="1"/>
      <c r="H100" s="37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83"/>
      <c r="X100" s="1"/>
      <c r="Y100" s="75"/>
      <c r="Z100" s="75"/>
      <c r="AA100" s="75"/>
      <c r="AB100" s="75"/>
      <c r="AC100" s="75"/>
      <c r="AD100" s="75"/>
    </row>
    <row r="101" spans="1:30" x14ac:dyDescent="0.25">
      <c r="A101" s="23"/>
      <c r="B101" s="83"/>
      <c r="C101" s="1"/>
      <c r="D101" s="83"/>
      <c r="E101" s="84"/>
      <c r="G101" s="1"/>
      <c r="H101" s="37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83"/>
      <c r="X101" s="1"/>
      <c r="Y101" s="75"/>
      <c r="Z101" s="75"/>
      <c r="AA101" s="75"/>
      <c r="AB101" s="75"/>
      <c r="AC101" s="75"/>
      <c r="AD101" s="75"/>
    </row>
    <row r="102" spans="1:30" x14ac:dyDescent="0.25">
      <c r="A102" s="23"/>
      <c r="B102" s="83"/>
      <c r="C102" s="1"/>
      <c r="D102" s="83"/>
      <c r="E102" s="84"/>
      <c r="G102" s="1"/>
      <c r="H102" s="37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83"/>
      <c r="X102" s="1"/>
      <c r="Y102" s="75"/>
      <c r="Z102" s="75"/>
      <c r="AA102" s="75"/>
      <c r="AB102" s="75"/>
      <c r="AC102" s="75"/>
      <c r="AD102" s="75"/>
    </row>
    <row r="103" spans="1:30" x14ac:dyDescent="0.25">
      <c r="A103" s="23"/>
      <c r="B103" s="83"/>
      <c r="C103" s="1"/>
      <c r="D103" s="83"/>
      <c r="E103" s="84"/>
      <c r="G103" s="1"/>
      <c r="H103" s="37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3"/>
      <c r="X103" s="1"/>
      <c r="Y103" s="75"/>
      <c r="Z103" s="75"/>
      <c r="AA103" s="75"/>
      <c r="AB103" s="75"/>
      <c r="AC103" s="75"/>
      <c r="AD103" s="75"/>
    </row>
    <row r="104" spans="1:30" x14ac:dyDescent="0.25">
      <c r="A104" s="23"/>
      <c r="B104" s="83"/>
      <c r="C104" s="1"/>
      <c r="D104" s="83"/>
      <c r="E104" s="84"/>
      <c r="G104" s="1"/>
      <c r="H104" s="37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83"/>
      <c r="X104" s="1"/>
      <c r="Y104" s="75"/>
      <c r="Z104" s="75"/>
      <c r="AA104" s="75"/>
      <c r="AB104" s="75"/>
      <c r="AC104" s="75"/>
      <c r="AD104" s="75"/>
    </row>
    <row r="105" spans="1:30" x14ac:dyDescent="0.25">
      <c r="A105" s="23"/>
      <c r="B105" s="83"/>
      <c r="C105" s="1"/>
      <c r="D105" s="83"/>
      <c r="E105" s="84"/>
      <c r="G105" s="1"/>
      <c r="H105" s="37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3"/>
      <c r="X105" s="1"/>
      <c r="Y105" s="75"/>
      <c r="Z105" s="75"/>
      <c r="AA105" s="75"/>
      <c r="AB105" s="75"/>
      <c r="AC105" s="75"/>
      <c r="AD105" s="75"/>
    </row>
    <row r="106" spans="1:30" x14ac:dyDescent="0.25">
      <c r="A106" s="23"/>
      <c r="B106" s="83"/>
      <c r="C106" s="1"/>
      <c r="D106" s="83"/>
      <c r="E106" s="84"/>
      <c r="G106" s="1"/>
      <c r="H106" s="37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83"/>
      <c r="X106" s="1"/>
      <c r="Y106" s="75"/>
      <c r="Z106" s="75"/>
      <c r="AA106" s="75"/>
      <c r="AB106" s="75"/>
      <c r="AC106" s="75"/>
      <c r="AD106" s="75"/>
    </row>
    <row r="107" spans="1:30" x14ac:dyDescent="0.25">
      <c r="A107" s="23"/>
      <c r="B107" s="83"/>
      <c r="C107" s="1"/>
      <c r="D107" s="83"/>
      <c r="E107" s="84"/>
      <c r="G107" s="1"/>
      <c r="H107" s="37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83"/>
      <c r="X107" s="1"/>
      <c r="Y107" s="75"/>
      <c r="Z107" s="75"/>
      <c r="AA107" s="75"/>
      <c r="AB107" s="75"/>
      <c r="AC107" s="75"/>
      <c r="AD107" s="75"/>
    </row>
    <row r="108" spans="1:30" x14ac:dyDescent="0.25">
      <c r="A108" s="23"/>
      <c r="B108" s="83"/>
      <c r="C108" s="1"/>
      <c r="D108" s="83"/>
      <c r="E108" s="84"/>
      <c r="G108" s="1"/>
      <c r="H108" s="37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83"/>
      <c r="X108" s="1"/>
      <c r="Y108" s="75"/>
      <c r="Z108" s="75"/>
      <c r="AA108" s="75"/>
      <c r="AB108" s="75"/>
      <c r="AC108" s="75"/>
      <c r="AD108" s="75"/>
    </row>
    <row r="109" spans="1:30" x14ac:dyDescent="0.25">
      <c r="A109" s="23"/>
      <c r="B109" s="83"/>
      <c r="C109" s="1"/>
      <c r="D109" s="83"/>
      <c r="E109" s="84"/>
      <c r="G109" s="1"/>
      <c r="H109" s="37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3"/>
      <c r="X109" s="1"/>
      <c r="Y109" s="75"/>
      <c r="Z109" s="75"/>
      <c r="AA109" s="75"/>
      <c r="AB109" s="75"/>
      <c r="AC109" s="75"/>
      <c r="AD109" s="75"/>
    </row>
    <row r="110" spans="1:30" x14ac:dyDescent="0.25">
      <c r="A110" s="23"/>
      <c r="B110" s="83"/>
      <c r="C110" s="1"/>
      <c r="D110" s="83"/>
      <c r="E110" s="84"/>
      <c r="G110" s="1"/>
      <c r="H110" s="37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83"/>
      <c r="X110" s="1"/>
      <c r="Y110" s="75"/>
      <c r="Z110" s="75"/>
      <c r="AA110" s="75"/>
      <c r="AB110" s="75"/>
      <c r="AC110" s="75"/>
      <c r="AD110" s="75"/>
    </row>
    <row r="111" spans="1:30" x14ac:dyDescent="0.25">
      <c r="A111" s="23"/>
      <c r="B111" s="83"/>
      <c r="C111" s="1"/>
      <c r="D111" s="83"/>
      <c r="E111" s="84"/>
      <c r="G111" s="1"/>
      <c r="H111" s="37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83"/>
      <c r="X111" s="1"/>
      <c r="Y111" s="75"/>
      <c r="Z111" s="75"/>
      <c r="AA111" s="75"/>
      <c r="AB111" s="75"/>
      <c r="AC111" s="75"/>
      <c r="AD111" s="75"/>
    </row>
    <row r="112" spans="1:30" x14ac:dyDescent="0.25">
      <c r="A112" s="23"/>
      <c r="B112" s="83"/>
      <c r="C112" s="1"/>
      <c r="D112" s="83"/>
      <c r="E112" s="84"/>
      <c r="G112" s="1"/>
      <c r="H112" s="37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83"/>
      <c r="X112" s="1"/>
      <c r="Y112" s="75"/>
      <c r="Z112" s="75"/>
      <c r="AA112" s="75"/>
      <c r="AB112" s="75"/>
      <c r="AC112" s="75"/>
      <c r="AD112" s="75"/>
    </row>
    <row r="113" spans="1:30" x14ac:dyDescent="0.25">
      <c r="A113" s="23"/>
      <c r="B113" s="83"/>
      <c r="C113" s="1"/>
      <c r="D113" s="83"/>
      <c r="E113" s="84"/>
      <c r="G113" s="1"/>
      <c r="H113" s="37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83"/>
      <c r="X113" s="1"/>
      <c r="Y113" s="75"/>
      <c r="Z113" s="75"/>
      <c r="AA113" s="75"/>
      <c r="AB113" s="75"/>
      <c r="AC113" s="75"/>
      <c r="AD113" s="75"/>
    </row>
    <row r="114" spans="1:30" x14ac:dyDescent="0.25">
      <c r="A114" s="23"/>
      <c r="B114" s="83"/>
      <c r="C114" s="1"/>
      <c r="D114" s="83"/>
      <c r="E114" s="84"/>
      <c r="G114" s="1"/>
      <c r="H114" s="37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83"/>
      <c r="X114" s="1"/>
      <c r="Y114" s="75"/>
      <c r="Z114" s="75"/>
      <c r="AA114" s="75"/>
      <c r="AB114" s="75"/>
      <c r="AC114" s="75"/>
      <c r="AD114" s="75"/>
    </row>
    <row r="115" spans="1:30" x14ac:dyDescent="0.25">
      <c r="A115" s="23"/>
      <c r="B115" s="83"/>
      <c r="C115" s="1"/>
      <c r="D115" s="83"/>
      <c r="E115" s="84"/>
      <c r="G115" s="1"/>
      <c r="H115" s="37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83"/>
      <c r="X115" s="1"/>
      <c r="Y115" s="75"/>
      <c r="Z115" s="75"/>
      <c r="AA115" s="75"/>
      <c r="AB115" s="75"/>
      <c r="AC115" s="75"/>
      <c r="AD115" s="75"/>
    </row>
    <row r="116" spans="1:30" x14ac:dyDescent="0.25">
      <c r="A116" s="23"/>
      <c r="B116" s="83"/>
      <c r="C116" s="1"/>
      <c r="D116" s="83"/>
      <c r="E116" s="84"/>
      <c r="G116" s="1"/>
      <c r="H116" s="37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83"/>
      <c r="X116" s="1"/>
      <c r="Y116" s="75"/>
      <c r="Z116" s="75"/>
      <c r="AA116" s="75"/>
      <c r="AB116" s="75"/>
      <c r="AC116" s="75"/>
      <c r="AD116" s="75"/>
    </row>
    <row r="117" spans="1:30" x14ac:dyDescent="0.25">
      <c r="A117" s="23"/>
      <c r="B117" s="83"/>
      <c r="C117" s="1"/>
      <c r="D117" s="83"/>
      <c r="E117" s="84"/>
      <c r="G117" s="1"/>
      <c r="H117" s="37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83"/>
      <c r="X117" s="1"/>
      <c r="Y117" s="75"/>
      <c r="Z117" s="75"/>
      <c r="AA117" s="75"/>
      <c r="AB117" s="75"/>
      <c r="AC117" s="75"/>
      <c r="AD117" s="75"/>
    </row>
    <row r="118" spans="1:30" x14ac:dyDescent="0.25">
      <c r="A118" s="23"/>
      <c r="B118" s="83"/>
      <c r="C118" s="1"/>
      <c r="D118" s="83"/>
      <c r="E118" s="84"/>
      <c r="G118" s="1"/>
      <c r="H118" s="37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83"/>
      <c r="X118" s="1"/>
      <c r="Y118" s="75"/>
      <c r="Z118" s="75"/>
      <c r="AA118" s="75"/>
      <c r="AB118" s="75"/>
      <c r="AC118" s="75"/>
      <c r="AD118" s="75"/>
    </row>
    <row r="119" spans="1:30" x14ac:dyDescent="0.25">
      <c r="A119" s="23"/>
      <c r="B119" s="83"/>
      <c r="C119" s="1"/>
      <c r="D119" s="83"/>
      <c r="E119" s="84"/>
      <c r="G119" s="1"/>
      <c r="H119" s="37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83"/>
      <c r="X119" s="1"/>
      <c r="Y119" s="75"/>
      <c r="Z119" s="75"/>
      <c r="AA119" s="75"/>
      <c r="AB119" s="75"/>
      <c r="AC119" s="75"/>
      <c r="AD119" s="75"/>
    </row>
    <row r="120" spans="1:30" x14ac:dyDescent="0.25">
      <c r="A120" s="23"/>
      <c r="B120" s="83"/>
      <c r="C120" s="1"/>
      <c r="D120" s="83"/>
      <c r="E120" s="84"/>
      <c r="G120" s="1"/>
      <c r="H120" s="37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83"/>
      <c r="X120" s="1"/>
      <c r="Y120" s="75"/>
      <c r="Z120" s="75"/>
      <c r="AA120" s="75"/>
      <c r="AB120" s="75"/>
      <c r="AC120" s="75"/>
      <c r="AD120" s="75"/>
    </row>
    <row r="121" spans="1:30" x14ac:dyDescent="0.25">
      <c r="A121" s="23"/>
      <c r="B121" s="83"/>
      <c r="C121" s="1"/>
      <c r="D121" s="83"/>
      <c r="E121" s="84"/>
      <c r="G121" s="1"/>
      <c r="H121" s="37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83"/>
      <c r="X121" s="1"/>
      <c r="Y121" s="75"/>
      <c r="Z121" s="75"/>
      <c r="AA121" s="75"/>
      <c r="AB121" s="75"/>
      <c r="AC121" s="75"/>
      <c r="AD121" s="75"/>
    </row>
    <row r="122" spans="1:30" x14ac:dyDescent="0.25">
      <c r="A122" s="23"/>
      <c r="B122" s="83"/>
      <c r="C122" s="1"/>
      <c r="D122" s="83"/>
      <c r="E122" s="84"/>
      <c r="G122" s="1"/>
      <c r="H122" s="37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83"/>
      <c r="X122" s="1"/>
      <c r="Y122" s="75"/>
      <c r="Z122" s="75"/>
      <c r="AA122" s="75"/>
      <c r="AB122" s="75"/>
      <c r="AC122" s="75"/>
      <c r="AD122" s="75"/>
    </row>
    <row r="123" spans="1:30" x14ac:dyDescent="0.25">
      <c r="A123" s="23"/>
      <c r="B123" s="83"/>
      <c r="C123" s="1"/>
      <c r="D123" s="83"/>
      <c r="E123" s="84"/>
      <c r="G123" s="1"/>
      <c r="H123" s="37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83"/>
      <c r="X123" s="1"/>
      <c r="Y123" s="75"/>
      <c r="Z123" s="75"/>
      <c r="AA123" s="75"/>
      <c r="AB123" s="75"/>
      <c r="AC123" s="75"/>
      <c r="AD123" s="75"/>
    </row>
    <row r="124" spans="1:30" x14ac:dyDescent="0.25">
      <c r="A124" s="23"/>
      <c r="B124" s="83"/>
      <c r="C124" s="1"/>
      <c r="D124" s="83"/>
      <c r="E124" s="84"/>
      <c r="G124" s="1"/>
      <c r="H124" s="37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83"/>
      <c r="X124" s="1"/>
      <c r="Y124" s="75"/>
      <c r="Z124" s="75"/>
      <c r="AA124" s="75"/>
      <c r="AB124" s="75"/>
      <c r="AC124" s="75"/>
      <c r="AD124" s="75"/>
    </row>
    <row r="125" spans="1:30" x14ac:dyDescent="0.25">
      <c r="A125" s="23"/>
      <c r="B125" s="83"/>
      <c r="C125" s="1"/>
      <c r="D125" s="83"/>
      <c r="E125" s="84"/>
      <c r="G125" s="1"/>
      <c r="H125" s="37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83"/>
      <c r="X125" s="1"/>
      <c r="Y125" s="75"/>
      <c r="Z125" s="75"/>
      <c r="AA125" s="75"/>
      <c r="AB125" s="75"/>
      <c r="AC125" s="75"/>
      <c r="AD125" s="75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2020-09-19T18:32:25Z</dcterms:modified>
</cp:coreProperties>
</file>