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6" i="1"/>
  <c r="O20" i="1" s="1"/>
  <c r="O23" i="1" s="1"/>
  <c r="M12" i="1"/>
  <c r="M16" i="1" s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G23" i="1" s="1"/>
  <c r="F16" i="1"/>
  <c r="F20" i="1" s="1"/>
  <c r="E16" i="1"/>
  <c r="E20" i="1" s="1"/>
  <c r="E23" i="1" s="1"/>
  <c r="D17" i="1" l="1"/>
  <c r="K20" i="1"/>
  <c r="F23" i="1"/>
  <c r="K23" i="1" s="1"/>
  <c r="H23" i="1"/>
  <c r="L23" i="1" s="1"/>
  <c r="L20" i="1"/>
  <c r="M22" i="1"/>
  <c r="N22" i="1"/>
  <c r="M20" i="1"/>
  <c r="I23" i="1"/>
  <c r="K22" i="1"/>
  <c r="L22" i="1"/>
  <c r="N16" i="1"/>
  <c r="N20" i="1" s="1"/>
  <c r="N23" i="1" l="1"/>
  <c r="M23" i="1"/>
</calcChain>
</file>

<file path=xl/sharedStrings.xml><?xml version="1.0" encoding="utf-8"?>
<sst xmlns="http://schemas.openxmlformats.org/spreadsheetml/2006/main" count="96" uniqueCount="61">
  <si>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</si>
  <si>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</si>
  <si>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</si>
  <si>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</si>
  <si>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</si>
  <si>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</si>
  <si>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</si>
  <si>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</si>
  <si>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</si>
  <si>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</si>
  <si>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</si>
  <si>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</si>
  <si>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</si>
  <si>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</si>
  <si>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</si>
  <si>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</si>
  <si>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</si>
  <si>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</si>
  <si>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</si>
  <si>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</si>
  <si>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</si>
  <si>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</si>
  <si>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</si>
  <si>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</si>
  <si>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</si>
  <si>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</si>
  <si>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</si>
  <si>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</si>
  <si>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</si>
  <si>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</si>
  <si>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</si>
  <si>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</si>
  <si>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</si>
  <si>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</si>
  <si>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</si>
  <si>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</si>
  <si>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</si>
  <si>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</si>
  <si>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</si>
  <si>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</si>
  <si>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</si>
  <si>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Tytti Lehtilä</t>
  </si>
  <si>
    <t>26.8.1982</t>
  </si>
  <si>
    <t>suomensarja</t>
  </si>
  <si>
    <t>ykköspesis</t>
  </si>
  <si>
    <t>MyVe</t>
  </si>
  <si>
    <t>Turku-Pesis</t>
  </si>
  <si>
    <t>10.</t>
  </si>
  <si>
    <t>karsintasarja</t>
  </si>
  <si>
    <t>superpesiskarsinta</t>
  </si>
  <si>
    <t>16.08. 2005  Turku-Pesis - SoJy  0-2  (0-3, 0-4)</t>
  </si>
  <si>
    <t xml:space="preserve">  22 v 11 kk 21 pv</t>
  </si>
  <si>
    <t>24.08. 2005  HP - Turku-Pesis  1-0  (4-4, 4-2)</t>
  </si>
  <si>
    <t>2.  ottelu</t>
  </si>
  <si>
    <t>3.  ottelu</t>
  </si>
  <si>
    <t>28.08. 2005  Turku-Pesis - KyPe  1-0  (5-1, 4-4)</t>
  </si>
  <si>
    <t xml:space="preserve">  22 v 11 kk 29 pv</t>
  </si>
  <si>
    <t xml:space="preserve">  23 v   0 kk   2 pv</t>
  </si>
  <si>
    <t>Turku-Pesis = Turku-Pesis (ent. Lännen Pallo)  (1949)</t>
  </si>
  <si>
    <t>MyVe = Mynämäen Vesa  (1920)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</si>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</sst>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3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42578125" style="87" customWidth="1"/>
    <col min="16" max="23" width="5.7109375" style="87" customWidth="1"/>
    <col min="24" max="27" width="5.7109375" style="26" customWidth="1"/>
    <col min="28" max="28" width="6.28515625" style="8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2001</v>
      </c>
      <c r="C4" s="31"/>
      <c r="D4" s="32" t="s">
        <v>46</v>
      </c>
      <c r="E4" s="31"/>
      <c r="F4" s="91" t="s">
        <v>43</v>
      </c>
      <c r="G4" s="90"/>
      <c r="H4" s="89"/>
      <c r="I4" s="31"/>
      <c r="J4" s="31"/>
      <c r="K4" s="31"/>
      <c r="L4" s="31"/>
      <c r="M4" s="31"/>
      <c r="N4" s="3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2002</v>
      </c>
      <c r="C5" s="31"/>
      <c r="D5" s="32" t="s">
        <v>46</v>
      </c>
      <c r="E5" s="31"/>
      <c r="F5" s="91" t="s">
        <v>43</v>
      </c>
      <c r="G5" s="90"/>
      <c r="H5" s="89"/>
      <c r="I5" s="31"/>
      <c r="J5" s="31"/>
      <c r="K5" s="31"/>
      <c r="L5" s="31"/>
      <c r="M5" s="31"/>
      <c r="N5" s="3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4">
        <v>2003</v>
      </c>
      <c r="C6" s="34"/>
      <c r="D6" s="35" t="s">
        <v>46</v>
      </c>
      <c r="E6" s="34"/>
      <c r="F6" s="92" t="s">
        <v>44</v>
      </c>
      <c r="G6" s="94"/>
      <c r="H6" s="93"/>
      <c r="I6" s="34"/>
      <c r="J6" s="34"/>
      <c r="K6" s="34"/>
      <c r="L6" s="34"/>
      <c r="M6" s="34"/>
      <c r="N6" s="3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2004</v>
      </c>
      <c r="C7" s="31"/>
      <c r="D7" s="32" t="s">
        <v>46</v>
      </c>
      <c r="E7" s="31"/>
      <c r="F7" s="91" t="s">
        <v>43</v>
      </c>
      <c r="G7" s="90"/>
      <c r="H7" s="89"/>
      <c r="I7" s="31"/>
      <c r="J7" s="31"/>
      <c r="K7" s="31"/>
      <c r="L7" s="31"/>
      <c r="M7" s="31"/>
      <c r="N7" s="3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4">
        <v>2005</v>
      </c>
      <c r="C8" s="34"/>
      <c r="D8" s="35" t="s">
        <v>46</v>
      </c>
      <c r="E8" s="34"/>
      <c r="F8" s="92" t="s">
        <v>44</v>
      </c>
      <c r="G8" s="94"/>
      <c r="H8" s="93"/>
      <c r="I8" s="34"/>
      <c r="J8" s="34"/>
      <c r="K8" s="34"/>
      <c r="L8" s="34"/>
      <c r="M8" s="34"/>
      <c r="N8" s="36"/>
      <c r="O8" s="25"/>
      <c r="P8" s="27"/>
      <c r="Q8" s="27"/>
      <c r="R8" s="27"/>
      <c r="S8" s="27"/>
      <c r="T8" s="27"/>
      <c r="U8" s="30">
        <v>6</v>
      </c>
      <c r="V8" s="30">
        <v>0</v>
      </c>
      <c r="W8" s="30">
        <v>4</v>
      </c>
      <c r="X8" s="30">
        <v>2</v>
      </c>
      <c r="Y8" s="30">
        <v>20</v>
      </c>
      <c r="Z8" s="27"/>
      <c r="AA8" s="27"/>
      <c r="AB8" s="27"/>
      <c r="AC8" s="27"/>
      <c r="AD8" s="27"/>
      <c r="AE8" s="27"/>
      <c r="AF8" s="70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4">
        <v>2006</v>
      </c>
      <c r="C9" s="34"/>
      <c r="D9" s="35" t="s">
        <v>46</v>
      </c>
      <c r="E9" s="34"/>
      <c r="F9" s="92" t="s">
        <v>44</v>
      </c>
      <c r="G9" s="94"/>
      <c r="H9" s="93"/>
      <c r="I9" s="34"/>
      <c r="J9" s="34"/>
      <c r="K9" s="34"/>
      <c r="L9" s="34"/>
      <c r="M9" s="34"/>
      <c r="N9" s="3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4">
        <v>2007</v>
      </c>
      <c r="C10" s="34"/>
      <c r="D10" s="35" t="s">
        <v>46</v>
      </c>
      <c r="E10" s="34"/>
      <c r="F10" s="92" t="s">
        <v>44</v>
      </c>
      <c r="G10" s="94"/>
      <c r="H10" s="93"/>
      <c r="I10" s="34"/>
      <c r="J10" s="34"/>
      <c r="K10" s="34"/>
      <c r="L10" s="34"/>
      <c r="M10" s="34"/>
      <c r="N10" s="36"/>
      <c r="O10" s="25"/>
      <c r="P10" s="27"/>
      <c r="Q10" s="27"/>
      <c r="R10" s="27"/>
      <c r="S10" s="27"/>
      <c r="T10" s="27"/>
      <c r="U10" s="30">
        <v>3</v>
      </c>
      <c r="V10" s="30">
        <v>0</v>
      </c>
      <c r="W10" s="30">
        <v>5</v>
      </c>
      <c r="X10" s="30">
        <v>0</v>
      </c>
      <c r="Y10" s="30">
        <v>10</v>
      </c>
      <c r="Z10" s="27"/>
      <c r="AA10" s="27"/>
      <c r="AB10" s="27"/>
      <c r="AC10" s="27"/>
      <c r="AD10" s="27"/>
      <c r="AE10" s="27"/>
      <c r="AF10" s="70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4">
        <v>2008</v>
      </c>
      <c r="C11" s="34"/>
      <c r="D11" s="35" t="s">
        <v>45</v>
      </c>
      <c r="E11" s="34"/>
      <c r="F11" s="92" t="s">
        <v>44</v>
      </c>
      <c r="G11" s="94"/>
      <c r="H11" s="93"/>
      <c r="I11" s="34"/>
      <c r="J11" s="34"/>
      <c r="K11" s="34"/>
      <c r="L11" s="34"/>
      <c r="M11" s="34"/>
      <c r="N11" s="36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2008</v>
      </c>
      <c r="C12" s="27" t="s">
        <v>47</v>
      </c>
      <c r="D12" s="47" t="s">
        <v>46</v>
      </c>
      <c r="E12" s="27">
        <v>10</v>
      </c>
      <c r="F12" s="27">
        <v>0</v>
      </c>
      <c r="G12" s="27">
        <v>8</v>
      </c>
      <c r="H12" s="27">
        <v>0</v>
      </c>
      <c r="I12" s="27">
        <v>13</v>
      </c>
      <c r="J12" s="27">
        <v>0</v>
      </c>
      <c r="K12" s="27">
        <v>1</v>
      </c>
      <c r="L12" s="27">
        <v>4</v>
      </c>
      <c r="M12" s="27">
        <f>PRODUCT(F12+G12)</f>
        <v>8</v>
      </c>
      <c r="N12" s="29">
        <v>0.28299999999999997</v>
      </c>
      <c r="O12" s="25">
        <f>PRODUCT(I12/N12)</f>
        <v>45.936395759717321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4">
        <v>2009</v>
      </c>
      <c r="C13" s="34"/>
      <c r="D13" s="35" t="s">
        <v>45</v>
      </c>
      <c r="E13" s="34"/>
      <c r="F13" s="92" t="s">
        <v>44</v>
      </c>
      <c r="G13" s="94"/>
      <c r="H13" s="93"/>
      <c r="I13" s="34"/>
      <c r="J13" s="34"/>
      <c r="K13" s="34"/>
      <c r="L13" s="34"/>
      <c r="M13" s="34"/>
      <c r="N13" s="36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 t="s">
        <v>60</v>
      </c>
      <c r="C14" s="27"/>
      <c r="D14" s="28"/>
      <c r="E14" s="27"/>
      <c r="F14" s="95"/>
      <c r="G14" s="39"/>
      <c r="H14" s="49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4">
        <v>2015</v>
      </c>
      <c r="C15" s="34"/>
      <c r="D15" s="35" t="s">
        <v>45</v>
      </c>
      <c r="E15" s="34"/>
      <c r="F15" s="92" t="s">
        <v>44</v>
      </c>
      <c r="G15" s="94"/>
      <c r="H15" s="93"/>
      <c r="I15" s="34"/>
      <c r="J15" s="34"/>
      <c r="K15" s="34"/>
      <c r="L15" s="34"/>
      <c r="M15" s="34"/>
      <c r="N15" s="36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10</v>
      </c>
      <c r="F16" s="19">
        <f t="shared" si="0"/>
        <v>0</v>
      </c>
      <c r="G16" s="19">
        <f t="shared" si="0"/>
        <v>8</v>
      </c>
      <c r="H16" s="19">
        <f t="shared" si="0"/>
        <v>0</v>
      </c>
      <c r="I16" s="19">
        <f t="shared" si="0"/>
        <v>13</v>
      </c>
      <c r="J16" s="19">
        <f t="shared" si="0"/>
        <v>0</v>
      </c>
      <c r="K16" s="19">
        <f t="shared" si="0"/>
        <v>1</v>
      </c>
      <c r="L16" s="19">
        <f t="shared" si="0"/>
        <v>4</v>
      </c>
      <c r="M16" s="19">
        <f t="shared" si="0"/>
        <v>8</v>
      </c>
      <c r="N16" s="37">
        <f>PRODUCT(I16/O16)</f>
        <v>0.28299999999999997</v>
      </c>
      <c r="O16" s="38">
        <f t="shared" ref="O16:AE16" si="1">SUM(O4:O15)</f>
        <v>45.936395759717321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9</v>
      </c>
      <c r="V16" s="19">
        <f t="shared" si="1"/>
        <v>0</v>
      </c>
      <c r="W16" s="19">
        <f t="shared" si="1"/>
        <v>9</v>
      </c>
      <c r="X16" s="19">
        <f t="shared" si="1"/>
        <v>2</v>
      </c>
      <c r="Y16" s="19">
        <f t="shared" si="1"/>
        <v>30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9"/>
      <c r="D17" s="40">
        <f>SUM(F16:H16)+((I16-F16-G16)/3)+(E16/3)+(Z16*25)+(AA16*25)+(AB16*10)+(AC16*25)+(AD16*20)+(AE16*15)</f>
        <v>13</v>
      </c>
      <c r="E17" s="1"/>
      <c r="F17" s="1"/>
      <c r="G17" s="1"/>
      <c r="H17" s="1"/>
      <c r="I17" s="1"/>
      <c r="J17" s="1"/>
      <c r="K17" s="1"/>
      <c r="L17" s="1"/>
      <c r="M17" s="1"/>
      <c r="N17" s="4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42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1"/>
      <c r="O18" s="43"/>
      <c r="P18" s="1"/>
      <c r="Q18" s="44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4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6"/>
      <c r="D19" s="46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7" t="s">
        <v>38</v>
      </c>
      <c r="O19" s="25"/>
      <c r="P19" s="47" t="s">
        <v>33</v>
      </c>
      <c r="Q19" s="13"/>
      <c r="R19" s="13"/>
      <c r="S19" s="13"/>
      <c r="T19" s="48"/>
      <c r="U19" s="48"/>
      <c r="V19" s="48"/>
      <c r="W19" s="48"/>
      <c r="X19" s="48"/>
      <c r="Y19" s="13"/>
      <c r="Z19" s="13"/>
      <c r="AA19" s="13"/>
      <c r="AB19" s="12"/>
      <c r="AC19" s="13"/>
      <c r="AD19" s="13"/>
      <c r="AE19" s="13"/>
      <c r="AF19" s="4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13"/>
      <c r="D20" s="50"/>
      <c r="E20" s="27">
        <f>PRODUCT(E16)</f>
        <v>10</v>
      </c>
      <c r="F20" s="27">
        <f>PRODUCT(F16)</f>
        <v>0</v>
      </c>
      <c r="G20" s="27">
        <f>PRODUCT(G16)</f>
        <v>8</v>
      </c>
      <c r="H20" s="27">
        <f>PRODUCT(H16)</f>
        <v>0</v>
      </c>
      <c r="I20" s="27">
        <f>PRODUCT(I16)</f>
        <v>13</v>
      </c>
      <c r="J20" s="1"/>
      <c r="K20" s="51">
        <f>PRODUCT((F20+G20)/E20)</f>
        <v>0.8</v>
      </c>
      <c r="L20" s="51">
        <f>PRODUCT(H20/E20)</f>
        <v>0</v>
      </c>
      <c r="M20" s="51">
        <f>PRODUCT(I20/E20)</f>
        <v>1.3</v>
      </c>
      <c r="N20" s="29">
        <f>PRODUCT(N16)</f>
        <v>0.28299999999999997</v>
      </c>
      <c r="O20" s="25">
        <f>PRODUCT(O16)</f>
        <v>45.936395759717321</v>
      </c>
      <c r="P20" s="52" t="s">
        <v>34</v>
      </c>
      <c r="Q20" s="53"/>
      <c r="R20" s="53"/>
      <c r="S20" s="54" t="s">
        <v>50</v>
      </c>
      <c r="T20" s="54"/>
      <c r="U20" s="54"/>
      <c r="V20" s="54"/>
      <c r="W20" s="54"/>
      <c r="X20" s="54"/>
      <c r="Y20" s="54"/>
      <c r="Z20" s="54"/>
      <c r="AA20" s="54"/>
      <c r="AB20" s="55"/>
      <c r="AC20" s="54"/>
      <c r="AD20" s="56" t="s">
        <v>39</v>
      </c>
      <c r="AE20" s="56"/>
      <c r="AF20" s="57" t="s">
        <v>51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8" t="s">
        <v>18</v>
      </c>
      <c r="C21" s="59"/>
      <c r="D21" s="60"/>
      <c r="E21" s="27"/>
      <c r="F21" s="27"/>
      <c r="G21" s="27"/>
      <c r="H21" s="27"/>
      <c r="I21" s="27"/>
      <c r="J21" s="1"/>
      <c r="K21" s="51"/>
      <c r="L21" s="51"/>
      <c r="M21" s="51"/>
      <c r="N21" s="29"/>
      <c r="O21" s="61">
        <v>0</v>
      </c>
      <c r="P21" s="62" t="s">
        <v>35</v>
      </c>
      <c r="Q21" s="63"/>
      <c r="R21" s="63"/>
      <c r="S21" s="64" t="s">
        <v>52</v>
      </c>
      <c r="T21" s="64"/>
      <c r="U21" s="64"/>
      <c r="V21" s="64"/>
      <c r="W21" s="64"/>
      <c r="X21" s="64"/>
      <c r="Y21" s="64"/>
      <c r="Z21" s="64"/>
      <c r="AA21" s="64"/>
      <c r="AB21" s="65"/>
      <c r="AC21" s="64"/>
      <c r="AD21" s="66" t="s">
        <v>53</v>
      </c>
      <c r="AE21" s="66"/>
      <c r="AF21" s="67" t="s">
        <v>56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8" t="s">
        <v>19</v>
      </c>
      <c r="C22" s="69"/>
      <c r="D22" s="70"/>
      <c r="E22" s="30">
        <f>PRODUCT(U16)</f>
        <v>9</v>
      </c>
      <c r="F22" s="30">
        <f>PRODUCT(V16)</f>
        <v>0</v>
      </c>
      <c r="G22" s="30">
        <f>PRODUCT(W16)</f>
        <v>9</v>
      </c>
      <c r="H22" s="30">
        <f>PRODUCT(X16)</f>
        <v>2</v>
      </c>
      <c r="I22" s="30">
        <f>PRODUCT(Y16)</f>
        <v>30</v>
      </c>
      <c r="J22" s="1"/>
      <c r="K22" s="71">
        <f>PRODUCT((F22+G22)/E22)</f>
        <v>1</v>
      </c>
      <c r="L22" s="71">
        <f>PRODUCT(H22/E22)</f>
        <v>0.22222222222222221</v>
      </c>
      <c r="M22" s="71">
        <f>PRODUCT(I22/E22)</f>
        <v>3.3333333333333335</v>
      </c>
      <c r="N22" s="72">
        <f>PRODUCT(I22/O22)</f>
        <v>0.5357142857142857</v>
      </c>
      <c r="O22" s="25">
        <v>56</v>
      </c>
      <c r="P22" s="62" t="s">
        <v>36</v>
      </c>
      <c r="Q22" s="63"/>
      <c r="R22" s="63"/>
      <c r="S22" s="64" t="s">
        <v>55</v>
      </c>
      <c r="T22" s="64"/>
      <c r="U22" s="64"/>
      <c r="V22" s="64"/>
      <c r="W22" s="64"/>
      <c r="X22" s="64"/>
      <c r="Y22" s="64"/>
      <c r="Z22" s="64"/>
      <c r="AA22" s="64"/>
      <c r="AB22" s="65"/>
      <c r="AC22" s="64"/>
      <c r="AD22" s="66" t="s">
        <v>54</v>
      </c>
      <c r="AE22" s="66"/>
      <c r="AF22" s="67" t="s">
        <v>57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73" t="s">
        <v>20</v>
      </c>
      <c r="C23" s="74"/>
      <c r="D23" s="75"/>
      <c r="E23" s="19">
        <f>SUM(E20:E22)</f>
        <v>19</v>
      </c>
      <c r="F23" s="19">
        <f>SUM(F20:F22)</f>
        <v>0</v>
      </c>
      <c r="G23" s="19">
        <f>SUM(G20:G22)</f>
        <v>17</v>
      </c>
      <c r="H23" s="19">
        <f>SUM(H20:H22)</f>
        <v>2</v>
      </c>
      <c r="I23" s="19">
        <f>SUM(I20:I22)</f>
        <v>43</v>
      </c>
      <c r="J23" s="1"/>
      <c r="K23" s="76">
        <f>PRODUCT((F23+G23)/E23)</f>
        <v>0.89473684210526316</v>
      </c>
      <c r="L23" s="76">
        <f>PRODUCT(H23/E23)</f>
        <v>0.10526315789473684</v>
      </c>
      <c r="M23" s="76">
        <f>PRODUCT(I23/E23)</f>
        <v>2.263157894736842</v>
      </c>
      <c r="N23" s="37">
        <f>PRODUCT(I23/O23)</f>
        <v>0.42183166943982248</v>
      </c>
      <c r="O23" s="25">
        <f>SUM(O20:O22)</f>
        <v>101.93639575971733</v>
      </c>
      <c r="P23" s="77" t="s">
        <v>37</v>
      </c>
      <c r="Q23" s="78"/>
      <c r="R23" s="78"/>
      <c r="S23" s="79"/>
      <c r="T23" s="79"/>
      <c r="U23" s="79"/>
      <c r="V23" s="79"/>
      <c r="W23" s="79"/>
      <c r="X23" s="79"/>
      <c r="Y23" s="79"/>
      <c r="Z23" s="79"/>
      <c r="AA23" s="79"/>
      <c r="AB23" s="80"/>
      <c r="AC23" s="79"/>
      <c r="AD23" s="79"/>
      <c r="AE23" s="81"/>
      <c r="AF23" s="82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42"/>
      <c r="C24" s="42"/>
      <c r="D24" s="42"/>
      <c r="E24" s="42"/>
      <c r="F24" s="42"/>
      <c r="G24" s="42"/>
      <c r="H24" s="42"/>
      <c r="I24" s="42"/>
      <c r="J24" s="1"/>
      <c r="K24" s="42"/>
      <c r="L24" s="42"/>
      <c r="M24" s="42"/>
      <c r="N24" s="41"/>
      <c r="O24" s="25"/>
      <c r="P24" s="1"/>
      <c r="Q24" s="44"/>
      <c r="R24" s="1"/>
      <c r="S24" s="1"/>
      <c r="T24" s="25"/>
      <c r="U24" s="25"/>
      <c r="V24" s="83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58</v>
      </c>
      <c r="E25" s="1"/>
      <c r="F25" s="25"/>
      <c r="G25" s="1"/>
      <c r="H25" s="1"/>
      <c r="I25" s="1"/>
      <c r="J25" s="1"/>
      <c r="K25" s="1"/>
      <c r="L25" s="1"/>
      <c r="M25" s="1"/>
      <c r="N25" s="44"/>
      <c r="O25" s="25"/>
      <c r="P25" s="1"/>
      <c r="Q25" s="44"/>
      <c r="R25" s="1"/>
      <c r="S25" s="1"/>
      <c r="T25" s="25"/>
      <c r="U25" s="25"/>
      <c r="V25" s="83"/>
      <c r="W25" s="1"/>
      <c r="X25" s="1"/>
      <c r="Y25" s="1"/>
      <c r="Z25" s="1"/>
      <c r="AA25" s="1"/>
      <c r="AB25" s="25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59</v>
      </c>
      <c r="E26" s="1"/>
      <c r="F26" s="25"/>
      <c r="G26" s="1"/>
      <c r="H26" s="1"/>
      <c r="I26" s="1"/>
      <c r="J26" s="1"/>
      <c r="K26" s="1"/>
      <c r="L26" s="1"/>
      <c r="M26" s="1"/>
      <c r="N26" s="44"/>
      <c r="O26" s="25"/>
      <c r="P26" s="1"/>
      <c r="Q26" s="44"/>
      <c r="R26" s="1"/>
      <c r="S26" s="1"/>
      <c r="T26" s="25"/>
      <c r="U26" s="25"/>
      <c r="V26" s="83"/>
      <c r="W26" s="1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44"/>
      <c r="O27" s="25"/>
      <c r="P27" s="1"/>
      <c r="Q27" s="44"/>
      <c r="R27" s="1"/>
      <c r="S27" s="1"/>
      <c r="T27" s="25"/>
      <c r="U27" s="25"/>
      <c r="V27" s="83"/>
      <c r="W27" s="1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44"/>
      <c r="O28" s="25"/>
      <c r="P28" s="1"/>
      <c r="Q28" s="44"/>
      <c r="R28" s="1"/>
      <c r="S28" s="1"/>
      <c r="T28" s="25"/>
      <c r="U28" s="25"/>
      <c r="V28" s="83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4"/>
      <c r="O29" s="25"/>
      <c r="P29" s="1"/>
      <c r="Q29" s="44"/>
      <c r="R29" s="1"/>
      <c r="S29" s="1"/>
      <c r="T29" s="25"/>
      <c r="U29" s="25"/>
      <c r="V29" s="83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4"/>
      <c r="N30" s="84"/>
      <c r="O30" s="25"/>
      <c r="P30" s="1"/>
      <c r="Q30" s="44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4"/>
      <c r="R31" s="1"/>
      <c r="S31" s="1"/>
      <c r="T31" s="25"/>
      <c r="U31" s="25"/>
      <c r="V31" s="83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4"/>
      <c r="R32" s="1"/>
      <c r="S32" s="1"/>
      <c r="T32" s="25"/>
      <c r="U32" s="25"/>
      <c r="V32" s="83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4"/>
      <c r="R33" s="1"/>
      <c r="S33" s="1"/>
      <c r="T33" s="25"/>
      <c r="U33" s="25"/>
      <c r="V33" s="83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4"/>
      <c r="R34" s="1"/>
      <c r="S34" s="1"/>
      <c r="T34" s="25"/>
      <c r="U34" s="25"/>
      <c r="V34" s="83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5"/>
      <c r="P35" s="1"/>
      <c r="Q35" s="44"/>
      <c r="R35" s="1"/>
      <c r="S35" s="1"/>
      <c r="T35" s="25"/>
      <c r="U35" s="25"/>
      <c r="V35" s="83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4"/>
      <c r="N36" s="41"/>
      <c r="O36" s="25"/>
      <c r="P36" s="1"/>
      <c r="Q36" s="44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4"/>
      <c r="N37" s="84"/>
      <c r="O37" s="25"/>
      <c r="P37" s="1"/>
      <c r="Q37" s="44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4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9"/>
      <c r="AH38" s="85"/>
      <c r="AI38" s="85"/>
      <c r="AJ38" s="85"/>
      <c r="AK38" s="85"/>
      <c r="AL38" s="85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4"/>
      <c r="R39" s="1"/>
      <c r="S39" s="1"/>
      <c r="T39" s="25"/>
      <c r="U39" s="25"/>
      <c r="V39" s="83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85"/>
      <c r="AI39" s="85"/>
      <c r="AJ39" s="85"/>
      <c r="AK39" s="85"/>
      <c r="AL39" s="85"/>
    </row>
    <row r="40" spans="1:38" ht="15" customHeight="1" x14ac:dyDescent="0.25">
      <c r="A40" s="8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4"/>
      <c r="R40" s="1"/>
      <c r="S40" s="1"/>
      <c r="T40" s="25"/>
      <c r="U40" s="25"/>
      <c r="V40" s="83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4"/>
      <c r="R41" s="1"/>
      <c r="S41" s="1"/>
      <c r="T41" s="25"/>
      <c r="U41" s="25"/>
      <c r="V41" s="83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5"/>
      <c r="P42" s="1"/>
      <c r="Q42" s="44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9"/>
    </row>
    <row r="43" spans="1:38" ht="15" customHeight="1" x14ac:dyDescent="0.25">
      <c r="A43" s="86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4"/>
      <c r="N43" s="41"/>
      <c r="O43" s="25"/>
      <c r="P43" s="1"/>
      <c r="Q43" s="44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9"/>
    </row>
    <row r="44" spans="1:38" ht="15" customHeight="1" x14ac:dyDescent="0.25">
      <c r="A44" s="8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4"/>
      <c r="R44" s="1"/>
      <c r="S44" s="1"/>
      <c r="T44" s="25"/>
      <c r="U44" s="25"/>
      <c r="V44" s="83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5"/>
      <c r="P45" s="1"/>
      <c r="Q45" s="44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5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5"/>
      <c r="P46" s="1"/>
      <c r="Q46" s="44"/>
      <c r="R46" s="1"/>
      <c r="S46" s="1"/>
      <c r="T46" s="25"/>
      <c r="U46" s="25"/>
      <c r="V46" s="83"/>
      <c r="W46" s="1"/>
      <c r="X46" s="1"/>
      <c r="Y46" s="1"/>
      <c r="Z46" s="1"/>
      <c r="AA46" s="1"/>
      <c r="AB46" s="25"/>
      <c r="AC46" s="1"/>
      <c r="AD46" s="1"/>
      <c r="AE46" s="1"/>
      <c r="AF46" s="45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4"/>
      <c r="O47" s="25"/>
      <c r="P47" s="1"/>
      <c r="Q47" s="44"/>
      <c r="R47" s="1"/>
      <c r="S47" s="1"/>
      <c r="T47" s="25"/>
      <c r="U47" s="25"/>
      <c r="V47" s="83"/>
      <c r="W47" s="1"/>
      <c r="X47" s="1"/>
      <c r="Y47" s="1"/>
      <c r="Z47" s="1"/>
      <c r="AA47" s="1"/>
      <c r="AB47" s="25"/>
      <c r="AC47" s="1"/>
      <c r="AD47" s="1"/>
      <c r="AE47" s="1"/>
      <c r="AF47" s="45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4"/>
      <c r="O48" s="25"/>
      <c r="P48" s="1"/>
      <c r="Q48" s="44"/>
      <c r="R48" s="1"/>
      <c r="S48" s="1"/>
      <c r="T48" s="25"/>
      <c r="U48" s="25"/>
      <c r="V48" s="83"/>
      <c r="W48" s="1"/>
      <c r="X48" s="1"/>
      <c r="Y48" s="1"/>
      <c r="Z48" s="1"/>
      <c r="AA48" s="1"/>
      <c r="AB48" s="25"/>
      <c r="AC48" s="1"/>
      <c r="AD48" s="1"/>
      <c r="AE48" s="1"/>
      <c r="AF48" s="45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4"/>
      <c r="O49" s="25"/>
      <c r="P49" s="1"/>
      <c r="Q49" s="44"/>
      <c r="R49" s="1"/>
      <c r="S49" s="1"/>
      <c r="T49" s="25"/>
      <c r="U49" s="25"/>
      <c r="V49" s="83"/>
      <c r="W49" s="1"/>
      <c r="X49" s="1"/>
      <c r="Y49" s="1"/>
      <c r="Z49" s="1"/>
      <c r="AA49" s="1"/>
      <c r="AB49" s="25"/>
      <c r="AC49" s="1"/>
      <c r="AD49" s="1"/>
      <c r="AE49" s="1"/>
      <c r="AF49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2019-01-24T18:42:23Z</dcterms:modified>
</cp:coreProperties>
</file>