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20" i="1" l="1"/>
  <c r="K20" i="1"/>
  <c r="AE14" i="1"/>
  <c r="AD14" i="1"/>
  <c r="AC14" i="1"/>
  <c r="AB14" i="1"/>
  <c r="AA14" i="1"/>
  <c r="Z14" i="1"/>
  <c r="X14" i="1"/>
  <c r="W14" i="1"/>
  <c r="V14" i="1"/>
  <c r="U14" i="1"/>
  <c r="S14" i="1"/>
  <c r="R14" i="1"/>
  <c r="Q14" i="1"/>
  <c r="P14" i="1"/>
  <c r="H14" i="1"/>
  <c r="H18" i="1"/>
  <c r="H21" i="1" s="1"/>
  <c r="G14" i="1"/>
  <c r="G18" i="1"/>
  <c r="G21" i="1" s="1"/>
  <c r="F14" i="1"/>
  <c r="F18" i="1" s="1"/>
  <c r="E14" i="1"/>
  <c r="E18" i="1" s="1"/>
  <c r="D15" i="1"/>
  <c r="L21" i="1" l="1"/>
  <c r="E21" i="1"/>
  <c r="L18" i="1"/>
  <c r="F21" i="1"/>
  <c r="K21" i="1" s="1"/>
  <c r="K18" i="1"/>
</calcChain>
</file>

<file path=xl/sharedStrings.xml><?xml version="1.0" encoding="utf-8"?>
<sst xmlns="http://schemas.openxmlformats.org/spreadsheetml/2006/main" count="84" uniqueCount="59">
  <si>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</si>
  <si>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</si>
  <si>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</si>
  <si>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</si>
  <si>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</si>
  <si>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</si>
  <si>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</si>
  <si>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</si>
  <si>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</si>
  <si>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</si>
  <si>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</si>
  <si>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</si>
  <si>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</si>
  <si>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</si>
  <si>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</si>
  <si>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</si>
  <si>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</si>
  <si>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</si>
  <si>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</si>
  <si>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</si>
  <si>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</si>
  <si>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</si>
  <si>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</si>
  <si>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</si>
  <si>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</si>
  <si>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</si>
  <si>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</si>
  <si>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</si>
  <si>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</si>
  <si>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</si>
  <si>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</si>
  <si>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</si>
  <si>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</si>
  <si>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Marita Lehkola</t>
  </si>
  <si>
    <t>5.</t>
  </si>
  <si>
    <t>LäPa</t>
  </si>
  <si>
    <t>4.</t>
  </si>
  <si>
    <t>7.</t>
  </si>
  <si>
    <t>uusinta sarjapaikasta</t>
  </si>
  <si>
    <t>9.-10.</t>
  </si>
  <si>
    <t>7.-8.</t>
  </si>
  <si>
    <t>putoamissarja, uusinta</t>
  </si>
  <si>
    <t>5.-6.</t>
  </si>
  <si>
    <t>LäPa = Lännen Pallo, Turku  (1949)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</si>
  <si>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</si>
  <si>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</si>
  <si>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</si>
  <si>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</si>
  <si>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</si>
  <si>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</si>
  <si>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</si>
  <si>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</si>
  <si>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</si>
  <si>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18.07. 1971  LäPa - KaKa  2-6</t>
  </si>
  <si>
    <t>25.07. 1971  Tahko - LäPa  5-33</t>
  </si>
  <si>
    <t>6.  ottelu</t>
  </si>
  <si>
    <t>28.05. 1972  PuMu - LäPa  10-4</t>
  </si>
  <si>
    <t>20.  ottelu</t>
  </si>
  <si>
    <t>29.07. 1973  LäPa - KaKa  12-7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</si>
</sst>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44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1971</v>
      </c>
      <c r="C4" s="27" t="s">
        <v>34</v>
      </c>
      <c r="D4" s="29" t="s">
        <v>35</v>
      </c>
      <c r="E4" s="62">
        <v>4</v>
      </c>
      <c r="F4" s="27">
        <v>0</v>
      </c>
      <c r="G4" s="27">
        <v>0</v>
      </c>
      <c r="H4" s="27">
        <v>1</v>
      </c>
      <c r="I4" s="63"/>
      <c r="J4" s="63"/>
      <c r="K4" s="63"/>
      <c r="L4" s="63"/>
      <c r="M4" s="63"/>
      <c r="N4" s="63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1972</v>
      </c>
      <c r="C5" s="27" t="s">
        <v>36</v>
      </c>
      <c r="D5" s="29" t="s">
        <v>35</v>
      </c>
      <c r="E5" s="62">
        <v>9</v>
      </c>
      <c r="F5" s="27">
        <v>0</v>
      </c>
      <c r="G5" s="27">
        <v>2</v>
      </c>
      <c r="H5" s="27">
        <v>1</v>
      </c>
      <c r="I5" s="63"/>
      <c r="J5" s="63"/>
      <c r="K5" s="63"/>
      <c r="L5" s="63"/>
      <c r="M5" s="63"/>
      <c r="N5" s="63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1973</v>
      </c>
      <c r="C6" s="27" t="s">
        <v>37</v>
      </c>
      <c r="D6" s="29" t="s">
        <v>35</v>
      </c>
      <c r="E6" s="62">
        <v>10</v>
      </c>
      <c r="F6" s="27">
        <v>1</v>
      </c>
      <c r="G6" s="27">
        <v>6</v>
      </c>
      <c r="H6" s="27">
        <v>4</v>
      </c>
      <c r="I6" s="63"/>
      <c r="J6" s="63"/>
      <c r="K6" s="63"/>
      <c r="L6" s="63"/>
      <c r="M6" s="63"/>
      <c r="N6" s="63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1974</v>
      </c>
      <c r="C7" s="27" t="s">
        <v>37</v>
      </c>
      <c r="D7" s="29" t="s">
        <v>35</v>
      </c>
      <c r="E7" s="62">
        <v>14</v>
      </c>
      <c r="F7" s="27">
        <v>2</v>
      </c>
      <c r="G7" s="27">
        <v>1</v>
      </c>
      <c r="H7" s="27">
        <v>4</v>
      </c>
      <c r="I7" s="63"/>
      <c r="J7" s="63"/>
      <c r="K7" s="63"/>
      <c r="L7" s="63"/>
      <c r="M7" s="63"/>
      <c r="N7" s="63"/>
      <c r="O7" s="37"/>
      <c r="P7" s="27"/>
      <c r="Q7" s="27"/>
      <c r="R7" s="27"/>
      <c r="S7" s="27"/>
      <c r="T7" s="27"/>
      <c r="U7" s="28">
        <v>1</v>
      </c>
      <c r="V7" s="28">
        <v>0</v>
      </c>
      <c r="W7" s="28">
        <v>1</v>
      </c>
      <c r="X7" s="28">
        <v>0</v>
      </c>
      <c r="Y7" s="28"/>
      <c r="Z7" s="27"/>
      <c r="AA7" s="27"/>
      <c r="AB7" s="27"/>
      <c r="AC7" s="27"/>
      <c r="AD7" s="27"/>
      <c r="AE7" s="27"/>
      <c r="AF7" s="64" t="s">
        <v>38</v>
      </c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1975</v>
      </c>
      <c r="C8" s="27" t="s">
        <v>39</v>
      </c>
      <c r="D8" s="29" t="s">
        <v>35</v>
      </c>
      <c r="E8" s="62">
        <v>10</v>
      </c>
      <c r="F8" s="27">
        <v>2</v>
      </c>
      <c r="G8" s="27">
        <v>8</v>
      </c>
      <c r="H8" s="27">
        <v>3</v>
      </c>
      <c r="I8" s="63"/>
      <c r="J8" s="63"/>
      <c r="K8" s="63"/>
      <c r="L8" s="63"/>
      <c r="M8" s="63"/>
      <c r="N8" s="63"/>
      <c r="O8" s="37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7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1976</v>
      </c>
      <c r="C9" s="27"/>
      <c r="D9" s="29"/>
      <c r="E9" s="62"/>
      <c r="F9" s="27"/>
      <c r="G9" s="27"/>
      <c r="H9" s="27"/>
      <c r="I9" s="63"/>
      <c r="J9" s="63"/>
      <c r="K9" s="63"/>
      <c r="L9" s="63"/>
      <c r="M9" s="63"/>
      <c r="N9" s="63"/>
      <c r="O9" s="37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7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1977</v>
      </c>
      <c r="C10" s="27"/>
      <c r="D10" s="29"/>
      <c r="E10" s="62"/>
      <c r="F10" s="27"/>
      <c r="G10" s="27"/>
      <c r="H10" s="27"/>
      <c r="I10" s="63"/>
      <c r="J10" s="63"/>
      <c r="K10" s="63"/>
      <c r="L10" s="63"/>
      <c r="M10" s="63"/>
      <c r="N10" s="63"/>
      <c r="O10" s="37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7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1978</v>
      </c>
      <c r="C11" s="27"/>
      <c r="D11" s="29"/>
      <c r="E11" s="62"/>
      <c r="F11" s="27"/>
      <c r="G11" s="27"/>
      <c r="H11" s="27"/>
      <c r="I11" s="63"/>
      <c r="J11" s="63"/>
      <c r="K11" s="63"/>
      <c r="L11" s="63"/>
      <c r="M11" s="63"/>
      <c r="N11" s="63"/>
      <c r="O11" s="37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7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1979</v>
      </c>
      <c r="C12" s="27" t="s">
        <v>40</v>
      </c>
      <c r="D12" s="29" t="s">
        <v>35</v>
      </c>
      <c r="E12" s="62">
        <v>7</v>
      </c>
      <c r="F12" s="27">
        <v>1</v>
      </c>
      <c r="G12" s="27">
        <v>6</v>
      </c>
      <c r="H12" s="27">
        <v>3</v>
      </c>
      <c r="I12" s="63"/>
      <c r="J12" s="63"/>
      <c r="K12" s="63"/>
      <c r="L12" s="63"/>
      <c r="M12" s="63"/>
      <c r="N12" s="63"/>
      <c r="O12" s="37"/>
      <c r="P12" s="27"/>
      <c r="Q12" s="27"/>
      <c r="R12" s="27"/>
      <c r="S12" s="27"/>
      <c r="T12" s="27"/>
      <c r="U12" s="28">
        <v>2</v>
      </c>
      <c r="V12" s="28">
        <v>0</v>
      </c>
      <c r="W12" s="28">
        <v>0</v>
      </c>
      <c r="X12" s="28">
        <v>0</v>
      </c>
      <c r="Y12" s="28"/>
      <c r="Z12" s="27"/>
      <c r="AA12" s="27"/>
      <c r="AB12" s="27"/>
      <c r="AC12" s="27"/>
      <c r="AD12" s="27"/>
      <c r="AE12" s="27"/>
      <c r="AF12" s="64" t="s">
        <v>41</v>
      </c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1980</v>
      </c>
      <c r="C13" s="27" t="s">
        <v>42</v>
      </c>
      <c r="D13" s="29" t="s">
        <v>35</v>
      </c>
      <c r="E13" s="62">
        <v>5</v>
      </c>
      <c r="F13" s="27">
        <v>1</v>
      </c>
      <c r="G13" s="27">
        <v>11</v>
      </c>
      <c r="H13" s="27">
        <v>7</v>
      </c>
      <c r="I13" s="63"/>
      <c r="J13" s="63"/>
      <c r="K13" s="63"/>
      <c r="L13" s="63"/>
      <c r="M13" s="63"/>
      <c r="N13" s="63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7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7" t="s">
        <v>9</v>
      </c>
      <c r="C14" s="18"/>
      <c r="D14" s="16"/>
      <c r="E14" s="19">
        <f>SUM(E4:E13)</f>
        <v>59</v>
      </c>
      <c r="F14" s="19">
        <f>SUM(F4:F13)</f>
        <v>7</v>
      </c>
      <c r="G14" s="19">
        <f>SUM(G4:G13)</f>
        <v>34</v>
      </c>
      <c r="H14" s="19">
        <f>SUM(H4:H13)</f>
        <v>23</v>
      </c>
      <c r="I14" s="19"/>
      <c r="J14" s="19"/>
      <c r="K14" s="19"/>
      <c r="L14" s="19"/>
      <c r="M14" s="19"/>
      <c r="N14" s="31"/>
      <c r="O14" s="32"/>
      <c r="P14" s="19">
        <f>SUM(P4:P13)</f>
        <v>0</v>
      </c>
      <c r="Q14" s="19">
        <f>SUM(Q4:Q13)</f>
        <v>0</v>
      </c>
      <c r="R14" s="19">
        <f>SUM(R4:R13)</f>
        <v>0</v>
      </c>
      <c r="S14" s="19">
        <f>SUM(S4:S13)</f>
        <v>0</v>
      </c>
      <c r="T14" s="19"/>
      <c r="U14" s="19">
        <f>SUM(U4:U13)</f>
        <v>3</v>
      </c>
      <c r="V14" s="19">
        <f>SUM(V4:V13)</f>
        <v>0</v>
      </c>
      <c r="W14" s="19">
        <f>SUM(W4:W13)</f>
        <v>1</v>
      </c>
      <c r="X14" s="19">
        <f>SUM(X4:X13)</f>
        <v>0</v>
      </c>
      <c r="Y14" s="19"/>
      <c r="Z14" s="19">
        <f t="shared" ref="Z14:AE14" si="0">SUM(Z4:Z13)</f>
        <v>0</v>
      </c>
      <c r="AA14" s="19">
        <f t="shared" si="0"/>
        <v>0</v>
      </c>
      <c r="AB14" s="19">
        <f t="shared" si="0"/>
        <v>0</v>
      </c>
      <c r="AC14" s="19">
        <f t="shared" si="0"/>
        <v>0</v>
      </c>
      <c r="AD14" s="19">
        <f t="shared" si="0"/>
        <v>0</v>
      </c>
      <c r="AE14" s="19">
        <f t="shared" si="0"/>
        <v>0</v>
      </c>
      <c r="AF14" s="14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9" t="s">
        <v>2</v>
      </c>
      <c r="C15" s="33"/>
      <c r="D15" s="34">
        <f>SUM(F14:H14)*5/3+(E14/3)+(Z14*25)+(AA14*25)+(AB14*15)+(AC14*25)+(AD14*20)+(AE14*15)</f>
        <v>126.33333333333334</v>
      </c>
      <c r="E15" s="1"/>
      <c r="F15" s="1"/>
      <c r="G15" s="1"/>
      <c r="H15" s="1"/>
      <c r="I15" s="1"/>
      <c r="J15" s="1"/>
      <c r="K15" s="1"/>
      <c r="L15" s="1"/>
      <c r="M15" s="1"/>
      <c r="N15" s="35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36"/>
      <c r="AE15" s="1"/>
      <c r="AF15" s="1"/>
      <c r="AG15" s="24"/>
      <c r="AH15" s="9"/>
      <c r="AI15" s="9"/>
      <c r="AJ15" s="9"/>
      <c r="AK15" s="9"/>
      <c r="AL15" s="9"/>
    </row>
    <row r="16" spans="1:38" s="10" customFormat="1" ht="15" customHeight="1" x14ac:dyDescent="0.25">
      <c r="A16" s="1"/>
      <c r="B16" s="1"/>
      <c r="C16" s="1"/>
      <c r="D16" s="25"/>
      <c r="E16" s="1"/>
      <c r="F16" s="1"/>
      <c r="G16" s="1"/>
      <c r="H16" s="1"/>
      <c r="I16" s="1"/>
      <c r="J16" s="1"/>
      <c r="K16" s="1"/>
      <c r="L16" s="1"/>
      <c r="M16" s="1"/>
      <c r="N16" s="35"/>
      <c r="O16" s="37"/>
      <c r="P16" s="1"/>
      <c r="Q16" s="38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3" t="s">
        <v>45</v>
      </c>
      <c r="C17" s="40"/>
      <c r="D17" s="40"/>
      <c r="E17" s="19" t="s">
        <v>4</v>
      </c>
      <c r="F17" s="19" t="s">
        <v>12</v>
      </c>
      <c r="G17" s="16" t="s">
        <v>13</v>
      </c>
      <c r="H17" s="19" t="s">
        <v>14</v>
      </c>
      <c r="I17" s="19" t="s">
        <v>3</v>
      </c>
      <c r="J17" s="1"/>
      <c r="K17" s="19" t="s">
        <v>22</v>
      </c>
      <c r="L17" s="19" t="s">
        <v>23</v>
      </c>
      <c r="M17" s="19" t="s">
        <v>24</v>
      </c>
      <c r="N17" s="31" t="s">
        <v>30</v>
      </c>
      <c r="O17" s="25"/>
      <c r="P17" s="41" t="s">
        <v>46</v>
      </c>
      <c r="Q17" s="13"/>
      <c r="R17" s="13"/>
      <c r="S17" s="13"/>
      <c r="T17" s="65"/>
      <c r="U17" s="65"/>
      <c r="V17" s="65"/>
      <c r="W17" s="65"/>
      <c r="X17" s="65"/>
      <c r="Y17" s="13"/>
      <c r="Z17" s="13"/>
      <c r="AA17" s="13"/>
      <c r="AB17" s="13"/>
      <c r="AC17" s="13"/>
      <c r="AD17" s="13"/>
      <c r="AE17" s="13"/>
      <c r="AF17" s="66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1" t="s">
        <v>15</v>
      </c>
      <c r="C18" s="13"/>
      <c r="D18" s="42"/>
      <c r="E18" s="27">
        <f>PRODUCT(E14)</f>
        <v>59</v>
      </c>
      <c r="F18" s="27">
        <f>PRODUCT(F14)</f>
        <v>7</v>
      </c>
      <c r="G18" s="27">
        <f>PRODUCT(G14)</f>
        <v>34</v>
      </c>
      <c r="H18" s="27">
        <f>PRODUCT(H14)</f>
        <v>23</v>
      </c>
      <c r="I18" s="27"/>
      <c r="J18" s="1"/>
      <c r="K18" s="43">
        <f>PRODUCT((F18+G18)/E18)</f>
        <v>0.69491525423728817</v>
      </c>
      <c r="L18" s="43">
        <f>PRODUCT(H18/E18)</f>
        <v>0.38983050847457629</v>
      </c>
      <c r="M18" s="43"/>
      <c r="N18" s="30"/>
      <c r="O18" s="25"/>
      <c r="P18" s="67" t="s">
        <v>47</v>
      </c>
      <c r="Q18" s="68"/>
      <c r="R18" s="68"/>
      <c r="S18" s="69" t="s">
        <v>53</v>
      </c>
      <c r="T18" s="69"/>
      <c r="U18" s="69"/>
      <c r="V18" s="69"/>
      <c r="W18" s="69"/>
      <c r="X18" s="69"/>
      <c r="Y18" s="69"/>
      <c r="Z18" s="69"/>
      <c r="AA18" s="69"/>
      <c r="AB18" s="69"/>
      <c r="AC18" s="69"/>
      <c r="AD18" s="70" t="s">
        <v>48</v>
      </c>
      <c r="AE18" s="69"/>
      <c r="AF18" s="7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4" t="s">
        <v>16</v>
      </c>
      <c r="C19" s="45"/>
      <c r="D19" s="46"/>
      <c r="E19" s="27"/>
      <c r="F19" s="27"/>
      <c r="G19" s="27"/>
      <c r="H19" s="27"/>
      <c r="I19" s="27"/>
      <c r="J19" s="1"/>
      <c r="K19" s="43"/>
      <c r="L19" s="43"/>
      <c r="M19" s="43"/>
      <c r="N19" s="30"/>
      <c r="O19" s="25"/>
      <c r="P19" s="72" t="s">
        <v>49</v>
      </c>
      <c r="Q19" s="73"/>
      <c r="R19" s="73"/>
      <c r="S19" s="74" t="s">
        <v>56</v>
      </c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5" t="s">
        <v>55</v>
      </c>
      <c r="AE19" s="74"/>
      <c r="AF19" s="76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47" t="s">
        <v>17</v>
      </c>
      <c r="C20" s="48"/>
      <c r="D20" s="49"/>
      <c r="E20" s="28">
        <v>3</v>
      </c>
      <c r="F20" s="28">
        <v>0</v>
      </c>
      <c r="G20" s="28">
        <v>1</v>
      </c>
      <c r="H20" s="28">
        <v>0</v>
      </c>
      <c r="I20" s="28"/>
      <c r="J20" s="1"/>
      <c r="K20" s="50">
        <f>PRODUCT((F20+G20)/E20)</f>
        <v>0.33333333333333331</v>
      </c>
      <c r="L20" s="50">
        <f>PRODUCT(H20/E20)</f>
        <v>0</v>
      </c>
      <c r="M20" s="50"/>
      <c r="N20" s="51"/>
      <c r="O20" s="25"/>
      <c r="P20" s="72" t="s">
        <v>50</v>
      </c>
      <c r="Q20" s="73"/>
      <c r="R20" s="73"/>
      <c r="S20" s="74" t="s">
        <v>54</v>
      </c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5" t="s">
        <v>51</v>
      </c>
      <c r="AE20" s="74"/>
      <c r="AF20" s="76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52" t="s">
        <v>18</v>
      </c>
      <c r="C21" s="53"/>
      <c r="D21" s="54"/>
      <c r="E21" s="19">
        <f>SUM(E18:E20)</f>
        <v>62</v>
      </c>
      <c r="F21" s="19">
        <f>SUM(F18:F20)</f>
        <v>7</v>
      </c>
      <c r="G21" s="19">
        <f>SUM(G18:G20)</f>
        <v>35</v>
      </c>
      <c r="H21" s="19">
        <f>SUM(H18:H20)</f>
        <v>23</v>
      </c>
      <c r="I21" s="19"/>
      <c r="J21" s="1"/>
      <c r="K21" s="55">
        <f>PRODUCT((F21+G21)/E21)</f>
        <v>0.67741935483870963</v>
      </c>
      <c r="L21" s="55">
        <f>PRODUCT(H21/E21)</f>
        <v>0.37096774193548387</v>
      </c>
      <c r="M21" s="55"/>
      <c r="N21" s="31"/>
      <c r="O21" s="25"/>
      <c r="P21" s="77" t="s">
        <v>52</v>
      </c>
      <c r="Q21" s="78"/>
      <c r="R21" s="78"/>
      <c r="S21" s="79" t="s">
        <v>58</v>
      </c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80" t="s">
        <v>57</v>
      </c>
      <c r="AE21" s="79"/>
      <c r="AF21" s="8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36"/>
      <c r="C22" s="36"/>
      <c r="D22" s="36"/>
      <c r="E22" s="36"/>
      <c r="F22" s="36"/>
      <c r="G22" s="36"/>
      <c r="H22" s="36"/>
      <c r="I22" s="36"/>
      <c r="J22" s="1"/>
      <c r="K22" s="36"/>
      <c r="L22" s="36"/>
      <c r="M22" s="36"/>
      <c r="N22" s="35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 t="s">
        <v>31</v>
      </c>
      <c r="C23" s="1"/>
      <c r="D23" s="61" t="s">
        <v>43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25"/>
      <c r="AD29" s="25"/>
      <c r="AE29" s="25"/>
      <c r="AF29" s="25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25"/>
      <c r="AD30" s="25"/>
      <c r="AE30" s="25"/>
      <c r="AF30" s="25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25"/>
      <c r="AD31" s="25"/>
      <c r="AE31" s="25"/>
      <c r="AF31" s="25"/>
      <c r="AG31" s="9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3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9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9"/>
      <c r="AH35" s="57"/>
      <c r="AI35" s="57"/>
      <c r="AJ35" s="57"/>
      <c r="AK35" s="57"/>
      <c r="AL35" s="57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25"/>
      <c r="AD36" s="25"/>
      <c r="AE36" s="25"/>
      <c r="AF36" s="25"/>
      <c r="AG36" s="9"/>
      <c r="AH36" s="57"/>
      <c r="AI36" s="57"/>
      <c r="AJ36" s="57"/>
      <c r="AK36" s="57"/>
      <c r="AL36" s="57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25"/>
      <c r="AD37" s="25"/>
      <c r="AE37" s="25"/>
      <c r="AF37" s="25"/>
      <c r="AG37" s="9"/>
    </row>
    <row r="38" spans="1:38" ht="15" customHeight="1" x14ac:dyDescent="0.25">
      <c r="A38" s="58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25"/>
      <c r="AD38" s="25"/>
      <c r="AE38" s="25"/>
      <c r="AF38" s="25"/>
      <c r="AG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5"/>
      <c r="O39" s="25"/>
      <c r="P39" s="1"/>
      <c r="Q39" s="38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</row>
    <row r="40" spans="1:38" ht="15" customHeight="1" x14ac:dyDescent="0.25">
      <c r="A40" s="58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35"/>
      <c r="O40" s="25"/>
      <c r="P40" s="1"/>
      <c r="Q40" s="38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25"/>
      <c r="AD41" s="25"/>
      <c r="AE41" s="25"/>
      <c r="AF41" s="25"/>
      <c r="AG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9:28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9:28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9:28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9:28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9:28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9:28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9:28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9:28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9:28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9:28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9:2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9:2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9:2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9:2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9:2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9:2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9:28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9:28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9:28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9:28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9:28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9:28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9:28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9:28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9:28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  <c r="AB73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2019-01-24T18:44:35Z</dcterms:modified>
</cp:coreProperties>
</file>