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O7" i="1" l="1"/>
  <c r="K13" i="1" l="1"/>
  <c r="O13" i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J13" i="1"/>
  <c r="I13" i="1"/>
  <c r="I17" i="1" s="1"/>
  <c r="H13" i="1"/>
  <c r="H17" i="1" s="1"/>
  <c r="H20" i="1" s="1"/>
  <c r="G13" i="1"/>
  <c r="G17" i="1" s="1"/>
  <c r="G20" i="1" s="1"/>
  <c r="F13" i="1"/>
  <c r="F17" i="1" s="1"/>
  <c r="F20" i="1" s="1"/>
  <c r="E13" i="1"/>
  <c r="E17" i="1" s="1"/>
  <c r="O17" i="1" l="1"/>
  <c r="O20" i="1" s="1"/>
  <c r="N13" i="1"/>
  <c r="N17" i="1" s="1"/>
  <c r="D14" i="1"/>
  <c r="E20" i="1"/>
  <c r="K20" i="1" s="1"/>
  <c r="L17" i="1"/>
  <c r="L20" i="1"/>
  <c r="M17" i="1"/>
  <c r="I20" i="1"/>
  <c r="K17" i="1"/>
  <c r="N20" i="1" l="1"/>
  <c r="M20" i="1"/>
</calcChain>
</file>

<file path=xl/sharedStrings.xml><?xml version="1.0" encoding="utf-8"?>
<sst xmlns="http://schemas.openxmlformats.org/spreadsheetml/2006/main" count="87" uniqueCount="54">
  <si>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</si>
  <si>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</si>
  <si>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</si>
  <si>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</si>
  <si>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</si>
  <si>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</si>
  <si>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</si>
  <si>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</si>
  <si>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</si>
  <si>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</si>
  <si>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</si>
  <si>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</si>
  <si>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</si>
  <si>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</si>
  <si>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</si>
  <si>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</si>
  <si>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</si>
  <si>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</si>
  <si>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</si>
  <si>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</si>
  <si>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</si>
  <si>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</si>
  <si>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</si>
  <si>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</si>
  <si>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</si>
  <si>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</si>
  <si>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</si>
  <si>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</si>
  <si>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</si>
  <si>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</si>
  <si>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</si>
  <si>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</si>
  <si>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</si>
  <si>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</si>
  <si>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ykköspesis</t>
  </si>
  <si>
    <t>Roihu</t>
  </si>
  <si>
    <t>12.</t>
  </si>
  <si>
    <t>Seurat</t>
  </si>
  <si>
    <t>ENSIMMÄISET</t>
  </si>
  <si>
    <t>Ottelu</t>
  </si>
  <si>
    <t>1.  ottelu</t>
  </si>
  <si>
    <t>Lyöty juoksu</t>
  </si>
  <si>
    <t>Tuotu juoksu</t>
  </si>
  <si>
    <t>Kunnari</t>
  </si>
  <si>
    <t>Kristiina Laurikainen</t>
  </si>
  <si>
    <t>PuMu</t>
  </si>
  <si>
    <t>13.2.1995   Helsinki</t>
  </si>
  <si>
    <t>Roihu = Roihu, Helsinki  (1957)</t>
  </si>
  <si>
    <t>PuMu = Puna-Mustat, Helsinki  (1941),  kasvattajaseura</t>
  </si>
  <si>
    <t>07.08. 2013  ViPa - Roihu  2-0  (9-7, 1-0)</t>
  </si>
  <si>
    <t xml:space="preserve">  18 v   5 kk 25 pv</t>
  </si>
  <si>
    <t>suomensarja</t>
  </si>
  <si>
    <t>Roihu  2</t>
  </si>
  <si>
    <t>superpesiskarsinta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</si>
</sst>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16" width="5.7109375" style="57" customWidth="1"/>
    <col min="17" max="17" width="6.5703125" style="57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44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9">
        <v>2010</v>
      </c>
      <c r="C4" s="59"/>
      <c r="D4" s="60" t="s">
        <v>45</v>
      </c>
      <c r="E4" s="59"/>
      <c r="F4" s="60" t="s">
        <v>34</v>
      </c>
      <c r="G4" s="62"/>
      <c r="H4" s="61"/>
      <c r="I4" s="59"/>
      <c r="J4" s="59"/>
      <c r="K4" s="59"/>
      <c r="L4" s="59"/>
      <c r="M4" s="59"/>
      <c r="N4" s="59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59">
        <v>2011</v>
      </c>
      <c r="C5" s="59"/>
      <c r="D5" s="60" t="s">
        <v>45</v>
      </c>
      <c r="E5" s="59"/>
      <c r="F5" s="60" t="s">
        <v>34</v>
      </c>
      <c r="G5" s="62"/>
      <c r="H5" s="61"/>
      <c r="I5" s="59"/>
      <c r="J5" s="59"/>
      <c r="K5" s="59"/>
      <c r="L5" s="59"/>
      <c r="M5" s="59"/>
      <c r="N5" s="59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59">
        <v>2012</v>
      </c>
      <c r="C6" s="59"/>
      <c r="D6" s="60" t="s">
        <v>35</v>
      </c>
      <c r="E6" s="59"/>
      <c r="F6" s="60" t="s">
        <v>34</v>
      </c>
      <c r="G6" s="62"/>
      <c r="H6" s="61"/>
      <c r="I6" s="59"/>
      <c r="J6" s="59"/>
      <c r="K6" s="59"/>
      <c r="L6" s="59"/>
      <c r="M6" s="59"/>
      <c r="N6" s="59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2013</v>
      </c>
      <c r="C7" s="27" t="s">
        <v>36</v>
      </c>
      <c r="D7" s="29" t="s">
        <v>35</v>
      </c>
      <c r="E7" s="27">
        <v>1</v>
      </c>
      <c r="F7" s="27">
        <v>0</v>
      </c>
      <c r="G7" s="27">
        <v>0</v>
      </c>
      <c r="H7" s="27">
        <v>2</v>
      </c>
      <c r="I7" s="27">
        <v>4</v>
      </c>
      <c r="J7" s="27">
        <v>3</v>
      </c>
      <c r="K7" s="27">
        <v>1</v>
      </c>
      <c r="L7" s="27">
        <v>0</v>
      </c>
      <c r="M7" s="27">
        <v>0</v>
      </c>
      <c r="N7" s="30">
        <v>0.8</v>
      </c>
      <c r="O7" s="37">
        <f>PRODUCT(I7/N7)</f>
        <v>5</v>
      </c>
      <c r="P7" s="27"/>
      <c r="Q7" s="27"/>
      <c r="R7" s="27"/>
      <c r="S7" s="27"/>
      <c r="T7" s="27"/>
      <c r="U7" s="28">
        <v>1</v>
      </c>
      <c r="V7" s="28">
        <v>0</v>
      </c>
      <c r="W7" s="28">
        <v>0</v>
      </c>
      <c r="X7" s="28">
        <v>1</v>
      </c>
      <c r="Y7" s="28">
        <v>1</v>
      </c>
      <c r="Z7" s="27"/>
      <c r="AA7" s="27"/>
      <c r="AB7" s="27"/>
      <c r="AC7" s="27"/>
      <c r="AD7" s="27"/>
      <c r="AE7" s="27"/>
      <c r="AF7" s="49" t="s">
        <v>53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0">
        <v>2014</v>
      </c>
      <c r="C8" s="80"/>
      <c r="D8" s="81" t="s">
        <v>52</v>
      </c>
      <c r="E8" s="80"/>
      <c r="F8" s="83" t="s">
        <v>51</v>
      </c>
      <c r="G8" s="84"/>
      <c r="H8" s="85"/>
      <c r="I8" s="80"/>
      <c r="J8" s="80"/>
      <c r="K8" s="80"/>
      <c r="L8" s="80"/>
      <c r="M8" s="80"/>
      <c r="N8" s="82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80">
        <v>2015</v>
      </c>
      <c r="C9" s="80"/>
      <c r="D9" s="81" t="s">
        <v>52</v>
      </c>
      <c r="E9" s="80"/>
      <c r="F9" s="83" t="s">
        <v>51</v>
      </c>
      <c r="G9" s="84"/>
      <c r="H9" s="85"/>
      <c r="I9" s="80"/>
      <c r="J9" s="80"/>
      <c r="K9" s="80"/>
      <c r="L9" s="80"/>
      <c r="M9" s="80"/>
      <c r="N9" s="82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59">
        <v>2015</v>
      </c>
      <c r="C10" s="59"/>
      <c r="D10" s="60" t="s">
        <v>35</v>
      </c>
      <c r="E10" s="59"/>
      <c r="F10" s="60" t="s">
        <v>34</v>
      </c>
      <c r="G10" s="62"/>
      <c r="H10" s="61"/>
      <c r="I10" s="59"/>
      <c r="J10" s="59"/>
      <c r="K10" s="59"/>
      <c r="L10" s="59"/>
      <c r="M10" s="59"/>
      <c r="N10" s="59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80">
        <v>2016</v>
      </c>
      <c r="C11" s="80"/>
      <c r="D11" s="81" t="s">
        <v>52</v>
      </c>
      <c r="E11" s="80"/>
      <c r="F11" s="83" t="s">
        <v>51</v>
      </c>
      <c r="G11" s="84"/>
      <c r="H11" s="85"/>
      <c r="I11" s="80"/>
      <c r="J11" s="80"/>
      <c r="K11" s="80"/>
      <c r="L11" s="80"/>
      <c r="M11" s="80"/>
      <c r="N11" s="82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59">
        <v>2016</v>
      </c>
      <c r="C12" s="59"/>
      <c r="D12" s="60" t="s">
        <v>35</v>
      </c>
      <c r="E12" s="59"/>
      <c r="F12" s="60" t="s">
        <v>34</v>
      </c>
      <c r="G12" s="62"/>
      <c r="H12" s="61"/>
      <c r="I12" s="59"/>
      <c r="J12" s="59"/>
      <c r="K12" s="59"/>
      <c r="L12" s="59"/>
      <c r="M12" s="59"/>
      <c r="N12" s="59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1</v>
      </c>
      <c r="F13" s="19">
        <f t="shared" si="0"/>
        <v>0</v>
      </c>
      <c r="G13" s="19">
        <f t="shared" si="0"/>
        <v>0</v>
      </c>
      <c r="H13" s="19">
        <f t="shared" si="0"/>
        <v>2</v>
      </c>
      <c r="I13" s="19">
        <f t="shared" si="0"/>
        <v>4</v>
      </c>
      <c r="J13" s="19">
        <f t="shared" si="0"/>
        <v>3</v>
      </c>
      <c r="K13" s="19">
        <f t="shared" si="0"/>
        <v>1</v>
      </c>
      <c r="L13" s="19">
        <f t="shared" si="0"/>
        <v>0</v>
      </c>
      <c r="M13" s="19">
        <f t="shared" si="0"/>
        <v>0</v>
      </c>
      <c r="N13" s="31">
        <f>PRODUCT(I13/O13)</f>
        <v>0.8</v>
      </c>
      <c r="O13" s="32">
        <f t="shared" ref="O13:AE13" si="1">SUM(O4:O12)</f>
        <v>5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1</v>
      </c>
      <c r="V13" s="19">
        <f t="shared" si="1"/>
        <v>0</v>
      </c>
      <c r="W13" s="19">
        <f t="shared" si="1"/>
        <v>0</v>
      </c>
      <c r="X13" s="19">
        <f t="shared" si="1"/>
        <v>1</v>
      </c>
      <c r="Y13" s="19">
        <f t="shared" si="1"/>
        <v>1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3.6666666666666665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38</v>
      </c>
      <c r="Q16" s="13"/>
      <c r="R16" s="13"/>
      <c r="S16" s="13"/>
      <c r="T16" s="63"/>
      <c r="U16" s="63"/>
      <c r="V16" s="63"/>
      <c r="W16" s="63"/>
      <c r="X16" s="63"/>
      <c r="Y16" s="13"/>
      <c r="Z16" s="13"/>
      <c r="AA16" s="13"/>
      <c r="AB16" s="13"/>
      <c r="AC16" s="13"/>
      <c r="AD16" s="13"/>
      <c r="AE16" s="13"/>
      <c r="AF16" s="6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1</v>
      </c>
      <c r="F17" s="27">
        <f>PRODUCT(F13)</f>
        <v>0</v>
      </c>
      <c r="G17" s="27">
        <f>PRODUCT(G13)</f>
        <v>0</v>
      </c>
      <c r="H17" s="27">
        <f>PRODUCT(H13)</f>
        <v>2</v>
      </c>
      <c r="I17" s="27">
        <f>PRODUCT(I13)</f>
        <v>4</v>
      </c>
      <c r="J17" s="1"/>
      <c r="K17" s="43">
        <f>PRODUCT((F17+G17)/E17)</f>
        <v>0</v>
      </c>
      <c r="L17" s="43">
        <f>PRODUCT(H17/E17)</f>
        <v>2</v>
      </c>
      <c r="M17" s="43">
        <f>PRODUCT(I17/E17)</f>
        <v>4</v>
      </c>
      <c r="N17" s="30">
        <f>PRODUCT(N13)</f>
        <v>0.8</v>
      </c>
      <c r="O17" s="25">
        <f>PRODUCT(O13)</f>
        <v>5</v>
      </c>
      <c r="P17" s="65" t="s">
        <v>39</v>
      </c>
      <c r="Q17" s="66"/>
      <c r="R17" s="66"/>
      <c r="S17" s="67" t="s">
        <v>49</v>
      </c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8" t="s">
        <v>40</v>
      </c>
      <c r="AE17" s="68"/>
      <c r="AF17" s="69" t="s">
        <v>50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0" t="s">
        <v>41</v>
      </c>
      <c r="Q18" s="71"/>
      <c r="R18" s="71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/>
      <c r="AE18" s="73"/>
      <c r="AF18" s="7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>
        <v>1</v>
      </c>
      <c r="F19" s="28">
        <v>0</v>
      </c>
      <c r="G19" s="28">
        <v>0</v>
      </c>
      <c r="H19" s="28">
        <v>1</v>
      </c>
      <c r="I19" s="28">
        <v>1</v>
      </c>
      <c r="J19" s="1"/>
      <c r="K19" s="50">
        <f>PRODUCT((F19+G19)/E19)</f>
        <v>0</v>
      </c>
      <c r="L19" s="50">
        <f>PRODUCT(H19/E19)</f>
        <v>1</v>
      </c>
      <c r="M19" s="50">
        <f>PRODUCT(I19/E19)</f>
        <v>1</v>
      </c>
      <c r="N19" s="51">
        <f>PRODUCT(I19/O19)</f>
        <v>0.33333333333333331</v>
      </c>
      <c r="O19" s="25">
        <v>3</v>
      </c>
      <c r="P19" s="70" t="s">
        <v>42</v>
      </c>
      <c r="Q19" s="71"/>
      <c r="R19" s="71"/>
      <c r="S19" s="72" t="s">
        <v>49</v>
      </c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3" t="s">
        <v>40</v>
      </c>
      <c r="AE19" s="73"/>
      <c r="AF19" s="74" t="s">
        <v>50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2</v>
      </c>
      <c r="F20" s="19">
        <f>SUM(F17:F19)</f>
        <v>0</v>
      </c>
      <c r="G20" s="19">
        <f>SUM(G17:G19)</f>
        <v>0</v>
      </c>
      <c r="H20" s="19">
        <f>SUM(H17:H19)</f>
        <v>3</v>
      </c>
      <c r="I20" s="19">
        <f>SUM(I17:I19)</f>
        <v>5</v>
      </c>
      <c r="J20" s="1"/>
      <c r="K20" s="55">
        <f>PRODUCT((F20+G20)/E20)</f>
        <v>0</v>
      </c>
      <c r="L20" s="55">
        <f>PRODUCT(H20/E20)</f>
        <v>1.5</v>
      </c>
      <c r="M20" s="55">
        <f>PRODUCT(I20/E20)</f>
        <v>2.5</v>
      </c>
      <c r="N20" s="31">
        <f>PRODUCT(I20/O20)</f>
        <v>0.625</v>
      </c>
      <c r="O20" s="25">
        <f>SUM(O17:O19)</f>
        <v>8</v>
      </c>
      <c r="P20" s="75" t="s">
        <v>43</v>
      </c>
      <c r="Q20" s="76"/>
      <c r="R20" s="76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8"/>
      <c r="AE20" s="78"/>
      <c r="AF20" s="7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37</v>
      </c>
      <c r="C22" s="58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39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9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9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9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9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9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9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9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9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9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9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39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2019-02-12T18:31:46Z</dcterms:modified>
</cp:coreProperties>
</file>