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N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I17" i="1" s="1"/>
  <c r="I20" i="1" s="1"/>
  <c r="H13" i="1"/>
  <c r="H17" i="1" s="1"/>
  <c r="G13" i="1"/>
  <c r="G17" i="1" s="1"/>
  <c r="F13" i="1"/>
  <c r="F17" i="1" s="1"/>
  <c r="E13" i="1"/>
  <c r="E17" i="1" s="1"/>
  <c r="O17" i="1"/>
  <c r="O20" i="1" s="1"/>
  <c r="F20" i="1" l="1"/>
  <c r="G20" i="1"/>
  <c r="H20" i="1"/>
  <c r="L18" i="1"/>
  <c r="K18" i="1"/>
  <c r="M18" i="1"/>
  <c r="N13" i="1"/>
  <c r="N17" i="1" s="1"/>
  <c r="D14" i="1"/>
  <c r="N20" i="1"/>
  <c r="E20" i="1"/>
  <c r="M20" i="1" s="1"/>
  <c r="M17" i="1"/>
  <c r="L17" i="1"/>
  <c r="K17" i="1"/>
  <c r="K20" i="1" l="1"/>
  <c r="L20" i="1"/>
</calcChain>
</file>

<file path=xl/sharedStrings.xml><?xml version="1.0" encoding="utf-8"?>
<sst xmlns="http://schemas.openxmlformats.org/spreadsheetml/2006/main" count="94" uniqueCount="61">
  <si>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</si>
  <si>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</si>
  <si>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</si>
  <si>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</si>
  <si>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</si>
  <si>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</si>
  <si>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</si>
  <si>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</si>
  <si>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</si>
  <si>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</si>
  <si>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</si>
  <si>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</si>
  <si>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</si>
  <si>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</si>
  <si>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</si>
  <si>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</si>
  <si>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</si>
  <si>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</si>
  <si>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</si>
  <si>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</si>
  <si>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</si>
  <si>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</si>
  <si>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</si>
  <si>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</si>
  <si>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</si>
  <si>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</si>
  <si>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</si>
  <si>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</si>
  <si>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</si>
  <si>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</si>
  <si>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</si>
  <si>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</si>
  <si>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</si>
  <si>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</si>
  <si>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</si>
  <si>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KL - %</t>
  </si>
  <si>
    <t>Ottelu</t>
  </si>
  <si>
    <t>1.  ottelu</t>
  </si>
  <si>
    <t>Lyöty juoksu</t>
  </si>
  <si>
    <t>Tuotu juoksu</t>
  </si>
  <si>
    <t>Kunnari</t>
  </si>
  <si>
    <t>Seurat</t>
  </si>
  <si>
    <t>KeKi</t>
  </si>
  <si>
    <t>KeKi = Kempeleen Kiri  (1915),  kasvattajaseura</t>
  </si>
  <si>
    <t>10.</t>
  </si>
  <si>
    <t>Elina Lassila</t>
  </si>
  <si>
    <t>04.07. 2012  KeKi - Kirittäret  0-2  (2-6, 0-4)</t>
  </si>
  <si>
    <t xml:space="preserve">  15 v 10 kk 26 pv</t>
  </si>
  <si>
    <t>MuPS</t>
  </si>
  <si>
    <t>suomensarja</t>
  </si>
  <si>
    <t>MuPS = Muhoksen Pallo-Salamat  (1969)</t>
  </si>
  <si>
    <t>VuVe = Vuokatin Veto  (1946)</t>
  </si>
  <si>
    <t>VuVe  2</t>
  </si>
  <si>
    <t>8.</t>
  </si>
  <si>
    <t xml:space="preserve">VuVe   </t>
  </si>
  <si>
    <t>13.  ottelu</t>
  </si>
  <si>
    <t>25.06. 2014  KeKi - VuVe  2-1  (3-0, 2-5, 4-0)</t>
  </si>
  <si>
    <t xml:space="preserve">  17 v 10 kk 17 pv</t>
  </si>
  <si>
    <t>play off</t>
  </si>
  <si>
    <t>8.8.1996   Oulu</t>
  </si>
  <si>
    <t>VuVe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</si>
</sst>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9.140625" style="82" customWidth="1"/>
    <col min="5" max="12" width="5.7109375" style="82" customWidth="1"/>
    <col min="13" max="13" width="6.28515625" style="82" customWidth="1"/>
    <col min="14" max="14" width="9.42578125" style="82" customWidth="1"/>
    <col min="15" max="15" width="0.570312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1"/>
      <c r="B1" s="2" t="s">
        <v>45</v>
      </c>
      <c r="C1" s="2"/>
      <c r="D1" s="3"/>
      <c r="E1" s="4" t="s">
        <v>59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29</v>
      </c>
      <c r="AG2" s="10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30</v>
      </c>
      <c r="AD3" s="19" t="s">
        <v>31</v>
      </c>
      <c r="AE3" s="20" t="s">
        <v>32</v>
      </c>
      <c r="AF3" s="15"/>
      <c r="AG3" s="10"/>
      <c r="AH3" s="10"/>
      <c r="AI3" s="10"/>
      <c r="AJ3" s="10"/>
      <c r="AK3" s="10"/>
      <c r="AL3" s="10"/>
    </row>
    <row r="4" spans="1:38" ht="15" customHeight="1" x14ac:dyDescent="0.2">
      <c r="A4" s="1"/>
      <c r="B4" s="27">
        <v>2009</v>
      </c>
      <c r="C4" s="27"/>
      <c r="D4" s="28" t="s">
        <v>42</v>
      </c>
      <c r="E4" s="27"/>
      <c r="F4" s="29" t="s">
        <v>34</v>
      </c>
      <c r="G4" s="30"/>
      <c r="H4" s="31"/>
      <c r="I4" s="27"/>
      <c r="J4" s="27"/>
      <c r="K4" s="27"/>
      <c r="L4" s="27"/>
      <c r="M4" s="89"/>
      <c r="N4" s="27"/>
      <c r="O4" s="25">
        <v>0</v>
      </c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5"/>
      <c r="AG4" s="10"/>
      <c r="AH4" s="10"/>
      <c r="AI4" s="10"/>
      <c r="AJ4" s="10"/>
      <c r="AK4" s="10"/>
      <c r="AL4" s="10"/>
    </row>
    <row r="5" spans="1:38" ht="15" customHeight="1" x14ac:dyDescent="0.2">
      <c r="A5" s="1"/>
      <c r="B5" s="27">
        <v>2010</v>
      </c>
      <c r="C5" s="27"/>
      <c r="D5" s="28" t="s">
        <v>42</v>
      </c>
      <c r="E5" s="27"/>
      <c r="F5" s="29" t="s">
        <v>34</v>
      </c>
      <c r="G5" s="30"/>
      <c r="H5" s="31"/>
      <c r="I5" s="27"/>
      <c r="J5" s="27"/>
      <c r="K5" s="27"/>
      <c r="L5" s="27"/>
      <c r="M5" s="89"/>
      <c r="N5" s="27"/>
      <c r="O5" s="25"/>
      <c r="P5" s="32"/>
      <c r="Q5" s="47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5"/>
      <c r="AG5" s="10"/>
      <c r="AH5" s="10"/>
      <c r="AI5" s="10"/>
      <c r="AJ5" s="10"/>
      <c r="AK5" s="10"/>
      <c r="AL5" s="10"/>
    </row>
    <row r="6" spans="1:38" ht="15" customHeight="1" x14ac:dyDescent="0.2">
      <c r="A6" s="1"/>
      <c r="B6" s="27">
        <v>2011</v>
      </c>
      <c r="C6" s="27"/>
      <c r="D6" s="28" t="s">
        <v>42</v>
      </c>
      <c r="E6" s="27"/>
      <c r="F6" s="29" t="s">
        <v>34</v>
      </c>
      <c r="G6" s="30"/>
      <c r="H6" s="31"/>
      <c r="I6" s="27"/>
      <c r="J6" s="27"/>
      <c r="K6" s="27"/>
      <c r="L6" s="27"/>
      <c r="M6" s="89"/>
      <c r="N6" s="27"/>
      <c r="O6" s="25"/>
      <c r="P6" s="32"/>
      <c r="Q6" s="47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5"/>
      <c r="AG6" s="10"/>
      <c r="AH6" s="10"/>
      <c r="AI6" s="10"/>
      <c r="AJ6" s="10"/>
      <c r="AK6" s="10"/>
      <c r="AL6" s="10"/>
    </row>
    <row r="7" spans="1:38" ht="15" customHeight="1" x14ac:dyDescent="0.2">
      <c r="A7" s="1"/>
      <c r="B7" s="32">
        <v>2012</v>
      </c>
      <c r="C7" s="32" t="s">
        <v>44</v>
      </c>
      <c r="D7" s="34" t="s">
        <v>42</v>
      </c>
      <c r="E7" s="32">
        <v>4</v>
      </c>
      <c r="F7" s="32">
        <v>0</v>
      </c>
      <c r="G7" s="32">
        <v>1</v>
      </c>
      <c r="H7" s="32">
        <v>0</v>
      </c>
      <c r="I7" s="32">
        <v>2</v>
      </c>
      <c r="J7" s="32">
        <v>0</v>
      </c>
      <c r="K7" s="32">
        <v>0</v>
      </c>
      <c r="L7" s="32">
        <v>1</v>
      </c>
      <c r="M7" s="37">
        <v>1</v>
      </c>
      <c r="N7" s="35">
        <v>0.2</v>
      </c>
      <c r="O7" s="25">
        <v>10</v>
      </c>
      <c r="P7" s="32"/>
      <c r="Q7" s="47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5"/>
      <c r="AG7" s="10"/>
      <c r="AH7" s="10"/>
      <c r="AI7" s="10"/>
      <c r="AJ7" s="10"/>
      <c r="AK7" s="10"/>
      <c r="AL7" s="10"/>
    </row>
    <row r="8" spans="1:38" ht="15" customHeight="1" x14ac:dyDescent="0.2">
      <c r="A8" s="1"/>
      <c r="B8" s="83">
        <v>2013</v>
      </c>
      <c r="C8" s="83"/>
      <c r="D8" s="84" t="s">
        <v>48</v>
      </c>
      <c r="E8" s="83"/>
      <c r="F8" s="85" t="s">
        <v>49</v>
      </c>
      <c r="G8" s="86"/>
      <c r="H8" s="87"/>
      <c r="I8" s="83"/>
      <c r="J8" s="83"/>
      <c r="K8" s="83"/>
      <c r="L8" s="83"/>
      <c r="M8" s="86"/>
      <c r="N8" s="83"/>
      <c r="O8" s="25">
        <v>0</v>
      </c>
      <c r="P8" s="32"/>
      <c r="Q8" s="47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5"/>
      <c r="AG8" s="10"/>
      <c r="AH8" s="10"/>
      <c r="AI8" s="10"/>
      <c r="AJ8" s="10"/>
      <c r="AK8" s="10"/>
      <c r="AL8" s="10"/>
    </row>
    <row r="9" spans="1:38" ht="15" customHeight="1" x14ac:dyDescent="0.2">
      <c r="A9" s="1"/>
      <c r="B9" s="83">
        <v>2014</v>
      </c>
      <c r="C9" s="83"/>
      <c r="D9" s="84" t="s">
        <v>52</v>
      </c>
      <c r="E9" s="83"/>
      <c r="F9" s="85" t="s">
        <v>49</v>
      </c>
      <c r="G9" s="86"/>
      <c r="H9" s="87"/>
      <c r="I9" s="83"/>
      <c r="J9" s="83"/>
      <c r="K9" s="83"/>
      <c r="L9" s="83"/>
      <c r="M9" s="86"/>
      <c r="N9" s="83"/>
      <c r="O9" s="25">
        <v>0</v>
      </c>
      <c r="P9" s="32"/>
      <c r="Q9" s="47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5"/>
      <c r="AG9" s="10"/>
      <c r="AH9" s="10"/>
      <c r="AI9" s="10"/>
      <c r="AJ9" s="10"/>
      <c r="AK9" s="10"/>
      <c r="AL9" s="10"/>
    </row>
    <row r="10" spans="1:38" ht="15" customHeight="1" x14ac:dyDescent="0.2">
      <c r="A10" s="1"/>
      <c r="B10" s="32">
        <v>2014</v>
      </c>
      <c r="C10" s="32" t="s">
        <v>53</v>
      </c>
      <c r="D10" s="34" t="s">
        <v>54</v>
      </c>
      <c r="E10" s="32">
        <v>22</v>
      </c>
      <c r="F10" s="32">
        <v>1</v>
      </c>
      <c r="G10" s="37">
        <v>16</v>
      </c>
      <c r="H10" s="47">
        <v>2</v>
      </c>
      <c r="I10" s="32">
        <v>30</v>
      </c>
      <c r="J10" s="32">
        <v>0</v>
      </c>
      <c r="K10" s="32">
        <v>4</v>
      </c>
      <c r="L10" s="32">
        <v>9</v>
      </c>
      <c r="M10" s="37">
        <v>17</v>
      </c>
      <c r="N10" s="35">
        <v>0.37</v>
      </c>
      <c r="O10" s="25">
        <v>81</v>
      </c>
      <c r="P10" s="32">
        <v>3</v>
      </c>
      <c r="Q10" s="47">
        <v>0</v>
      </c>
      <c r="R10" s="32">
        <v>0</v>
      </c>
      <c r="S10" s="32">
        <v>1</v>
      </c>
      <c r="T10" s="32">
        <v>1</v>
      </c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15" t="s">
        <v>58</v>
      </c>
      <c r="AG10" s="10"/>
      <c r="AH10" s="10"/>
      <c r="AI10" s="10"/>
      <c r="AJ10" s="10"/>
      <c r="AK10" s="10"/>
      <c r="AL10" s="10"/>
    </row>
    <row r="11" spans="1:38" ht="15" customHeight="1" x14ac:dyDescent="0.2">
      <c r="A11" s="1"/>
      <c r="B11" s="83">
        <v>2015</v>
      </c>
      <c r="C11" s="83"/>
      <c r="D11" s="84" t="s">
        <v>60</v>
      </c>
      <c r="E11" s="83"/>
      <c r="F11" s="85" t="s">
        <v>49</v>
      </c>
      <c r="G11" s="86"/>
      <c r="H11" s="87"/>
      <c r="I11" s="83"/>
      <c r="J11" s="83"/>
      <c r="K11" s="83"/>
      <c r="L11" s="83"/>
      <c r="M11" s="86"/>
      <c r="N11" s="83"/>
      <c r="O11" s="25">
        <v>0</v>
      </c>
      <c r="P11" s="32"/>
      <c r="Q11" s="47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15"/>
      <c r="AG11" s="10"/>
      <c r="AH11" s="10"/>
      <c r="AI11" s="10"/>
      <c r="AJ11" s="10"/>
      <c r="AK11" s="10"/>
      <c r="AL11" s="10"/>
    </row>
    <row r="12" spans="1:38" ht="15" customHeight="1" x14ac:dyDescent="0.2">
      <c r="A12" s="1"/>
      <c r="B12" s="83">
        <v>2016</v>
      </c>
      <c r="C12" s="83"/>
      <c r="D12" s="84" t="s">
        <v>60</v>
      </c>
      <c r="E12" s="83"/>
      <c r="F12" s="85" t="s">
        <v>49</v>
      </c>
      <c r="G12" s="86"/>
      <c r="H12" s="87"/>
      <c r="I12" s="83"/>
      <c r="J12" s="83"/>
      <c r="K12" s="83"/>
      <c r="L12" s="83"/>
      <c r="M12" s="86"/>
      <c r="N12" s="83"/>
      <c r="O12" s="25">
        <v>0</v>
      </c>
      <c r="P12" s="32"/>
      <c r="Q12" s="47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2"/>
      <c r="AC12" s="32"/>
      <c r="AD12" s="32"/>
      <c r="AE12" s="32"/>
      <c r="AF12" s="15"/>
      <c r="AG12" s="10"/>
      <c r="AH12" s="10"/>
      <c r="AI12" s="10"/>
      <c r="AJ12" s="10"/>
      <c r="AK12" s="10"/>
      <c r="AL12" s="10"/>
    </row>
    <row r="13" spans="1:38" ht="15" customHeight="1" x14ac:dyDescent="0.2">
      <c r="A13" s="1"/>
      <c r="B13" s="18" t="s">
        <v>9</v>
      </c>
      <c r="C13" s="19"/>
      <c r="D13" s="17"/>
      <c r="E13" s="20">
        <f t="shared" ref="E13:M13" si="0">SUM(E4:E12)</f>
        <v>26</v>
      </c>
      <c r="F13" s="20">
        <f t="shared" si="0"/>
        <v>1</v>
      </c>
      <c r="G13" s="20">
        <f t="shared" si="0"/>
        <v>17</v>
      </c>
      <c r="H13" s="20">
        <f t="shared" si="0"/>
        <v>2</v>
      </c>
      <c r="I13" s="20">
        <f t="shared" si="0"/>
        <v>32</v>
      </c>
      <c r="J13" s="20">
        <f t="shared" si="0"/>
        <v>0</v>
      </c>
      <c r="K13" s="20">
        <f t="shared" si="0"/>
        <v>4</v>
      </c>
      <c r="L13" s="20">
        <f t="shared" si="0"/>
        <v>10</v>
      </c>
      <c r="M13" s="19">
        <f t="shared" si="0"/>
        <v>18</v>
      </c>
      <c r="N13" s="36">
        <f>PRODUCT(I13/O13)</f>
        <v>0.35164835164835168</v>
      </c>
      <c r="O13" s="88">
        <f t="shared" ref="O13:AE13" si="1">SUM(O4:O12)</f>
        <v>91</v>
      </c>
      <c r="P13" s="20">
        <f t="shared" si="1"/>
        <v>3</v>
      </c>
      <c r="Q13" s="17">
        <f t="shared" si="1"/>
        <v>0</v>
      </c>
      <c r="R13" s="20">
        <f t="shared" si="1"/>
        <v>0</v>
      </c>
      <c r="S13" s="20">
        <f t="shared" si="1"/>
        <v>1</v>
      </c>
      <c r="T13" s="20">
        <f t="shared" si="1"/>
        <v>1</v>
      </c>
      <c r="U13" s="20">
        <f t="shared" si="1"/>
        <v>0</v>
      </c>
      <c r="V13" s="20">
        <f t="shared" si="1"/>
        <v>0</v>
      </c>
      <c r="W13" s="20">
        <f t="shared" si="1"/>
        <v>0</v>
      </c>
      <c r="X13" s="20">
        <f t="shared" si="1"/>
        <v>0</v>
      </c>
      <c r="Y13" s="20">
        <f t="shared" si="1"/>
        <v>0</v>
      </c>
      <c r="Z13" s="20">
        <f t="shared" si="1"/>
        <v>0</v>
      </c>
      <c r="AA13" s="20">
        <f t="shared" si="1"/>
        <v>0</v>
      </c>
      <c r="AB13" s="20">
        <f t="shared" si="1"/>
        <v>0</v>
      </c>
      <c r="AC13" s="20">
        <f t="shared" si="1"/>
        <v>0</v>
      </c>
      <c r="AD13" s="20">
        <f t="shared" si="1"/>
        <v>0</v>
      </c>
      <c r="AE13" s="20">
        <f t="shared" si="1"/>
        <v>0</v>
      </c>
      <c r="AF13" s="15"/>
      <c r="AG13" s="10"/>
      <c r="AH13" s="10"/>
      <c r="AI13" s="10"/>
      <c r="AJ13" s="10"/>
      <c r="AK13" s="10"/>
      <c r="AL13" s="10"/>
    </row>
    <row r="14" spans="1:38" ht="15" customHeight="1" x14ac:dyDescent="0.2">
      <c r="A14" s="1"/>
      <c r="B14" s="34" t="s">
        <v>2</v>
      </c>
      <c r="C14" s="37"/>
      <c r="D14" s="38">
        <f>SUM(F13:H13)+((I13-F13-G13)/3)+(E13/3)+(Z13*25)+(AA13*25)+(AB13*10)+(AC13*25)+(AD13*20)+(AE13*15)</f>
        <v>33.333333333333336</v>
      </c>
      <c r="E14" s="1"/>
      <c r="F14" s="1"/>
      <c r="G14" s="1"/>
      <c r="H14" s="1"/>
      <c r="I14" s="1"/>
      <c r="J14" s="1"/>
      <c r="K14" s="1"/>
      <c r="L14" s="1"/>
      <c r="M14" s="1"/>
      <c r="N14" s="3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0"/>
      <c r="AE14" s="1"/>
      <c r="AF14" s="1"/>
      <c r="AG14" s="10"/>
      <c r="AH14" s="10"/>
      <c r="AI14" s="10"/>
      <c r="AJ14" s="10"/>
      <c r="AK14" s="10"/>
      <c r="AL14" s="10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9"/>
      <c r="O15" s="41"/>
      <c r="P15" s="1"/>
      <c r="Q15" s="4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3"/>
      <c r="AG15" s="10"/>
      <c r="AH15" s="10"/>
      <c r="AI15" s="10"/>
      <c r="AJ15" s="10"/>
      <c r="AK15" s="10"/>
      <c r="AL15" s="10"/>
    </row>
    <row r="16" spans="1:38" ht="15" customHeight="1" x14ac:dyDescent="0.25">
      <c r="A16" s="1"/>
      <c r="B16" s="24" t="s">
        <v>16</v>
      </c>
      <c r="C16" s="44"/>
      <c r="D16" s="44"/>
      <c r="E16" s="20" t="s">
        <v>4</v>
      </c>
      <c r="F16" s="20" t="s">
        <v>13</v>
      </c>
      <c r="G16" s="17" t="s">
        <v>14</v>
      </c>
      <c r="H16" s="20" t="s">
        <v>15</v>
      </c>
      <c r="I16" s="20" t="s">
        <v>3</v>
      </c>
      <c r="J16" s="1"/>
      <c r="K16" s="20" t="s">
        <v>25</v>
      </c>
      <c r="L16" s="20" t="s">
        <v>26</v>
      </c>
      <c r="M16" s="20" t="s">
        <v>27</v>
      </c>
      <c r="N16" s="36" t="s">
        <v>35</v>
      </c>
      <c r="O16" s="25"/>
      <c r="P16" s="45" t="s">
        <v>33</v>
      </c>
      <c r="Q16" s="14"/>
      <c r="R16" s="14"/>
      <c r="S16" s="14"/>
      <c r="T16" s="46"/>
      <c r="U16" s="46"/>
      <c r="V16" s="46"/>
      <c r="W16" s="46"/>
      <c r="X16" s="46"/>
      <c r="Y16" s="14"/>
      <c r="Z16" s="14"/>
      <c r="AA16" s="14"/>
      <c r="AB16" s="14"/>
      <c r="AC16" s="14"/>
      <c r="AD16" s="14"/>
      <c r="AE16" s="14"/>
      <c r="AF16" s="47"/>
      <c r="AG16" s="10"/>
      <c r="AH16" s="10"/>
      <c r="AI16" s="10"/>
      <c r="AJ16" s="10"/>
      <c r="AK16" s="10"/>
      <c r="AL16" s="10"/>
    </row>
    <row r="17" spans="1:38" s="11" customFormat="1" ht="15" customHeight="1" x14ac:dyDescent="0.2">
      <c r="A17" s="1"/>
      <c r="B17" s="45" t="s">
        <v>17</v>
      </c>
      <c r="C17" s="14"/>
      <c r="D17" s="48"/>
      <c r="E17" s="32">
        <f>PRODUCT(E13)</f>
        <v>26</v>
      </c>
      <c r="F17" s="32">
        <f>PRODUCT(F13)</f>
        <v>1</v>
      </c>
      <c r="G17" s="32">
        <f>PRODUCT(G13)</f>
        <v>17</v>
      </c>
      <c r="H17" s="32">
        <f>PRODUCT(H13)</f>
        <v>2</v>
      </c>
      <c r="I17" s="32">
        <f>PRODUCT(I13)</f>
        <v>32</v>
      </c>
      <c r="J17" s="1"/>
      <c r="K17" s="49">
        <f>PRODUCT((F17+G17)/E17)</f>
        <v>0.69230769230769229</v>
      </c>
      <c r="L17" s="49">
        <f>PRODUCT(H17/E17)</f>
        <v>7.6923076923076927E-2</v>
      </c>
      <c r="M17" s="49">
        <f>PRODUCT(I17/E17)</f>
        <v>1.2307692307692308</v>
      </c>
      <c r="N17" s="50">
        <f>PRODUCT(N13)</f>
        <v>0.35164835164835168</v>
      </c>
      <c r="O17" s="25">
        <f>PRODUCT(O13)</f>
        <v>91</v>
      </c>
      <c r="P17" s="51" t="s">
        <v>36</v>
      </c>
      <c r="Q17" s="52"/>
      <c r="R17" s="52"/>
      <c r="S17" s="53" t="s">
        <v>46</v>
      </c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4" t="s">
        <v>37</v>
      </c>
      <c r="AE17" s="54"/>
      <c r="AF17" s="55" t="s">
        <v>47</v>
      </c>
      <c r="AG17" s="10"/>
      <c r="AH17" s="10"/>
      <c r="AI17" s="10"/>
      <c r="AJ17" s="10"/>
      <c r="AK17" s="10"/>
      <c r="AL17" s="10"/>
    </row>
    <row r="18" spans="1:38" ht="15" customHeight="1" x14ac:dyDescent="0.2">
      <c r="A18" s="1"/>
      <c r="B18" s="56" t="s">
        <v>18</v>
      </c>
      <c r="C18" s="57"/>
      <c r="D18" s="58"/>
      <c r="E18" s="32">
        <f>PRODUCT(P13)</f>
        <v>3</v>
      </c>
      <c r="F18" s="32">
        <f>PRODUCT(Q13)</f>
        <v>0</v>
      </c>
      <c r="G18" s="32">
        <f>PRODUCT(R13)</f>
        <v>0</v>
      </c>
      <c r="H18" s="32">
        <f>PRODUCT(S13)</f>
        <v>1</v>
      </c>
      <c r="I18" s="32">
        <f>PRODUCT(T13)</f>
        <v>1</v>
      </c>
      <c r="J18" s="1"/>
      <c r="K18" s="49">
        <f>PRODUCT((F18+G18)/E18)</f>
        <v>0</v>
      </c>
      <c r="L18" s="49">
        <f>PRODUCT(H18/E18)</f>
        <v>0.33333333333333331</v>
      </c>
      <c r="M18" s="49">
        <f>PRODUCT(I18/E18)</f>
        <v>0.33333333333333331</v>
      </c>
      <c r="N18" s="35">
        <f>PRODUCT(I18/O18)</f>
        <v>1</v>
      </c>
      <c r="O18" s="25">
        <v>1</v>
      </c>
      <c r="P18" s="59" t="s">
        <v>38</v>
      </c>
      <c r="Q18" s="60"/>
      <c r="R18" s="60"/>
      <c r="S18" s="61" t="s">
        <v>46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 t="s">
        <v>37</v>
      </c>
      <c r="AE18" s="62"/>
      <c r="AF18" s="63" t="s">
        <v>47</v>
      </c>
      <c r="AG18" s="10"/>
      <c r="AH18" s="10"/>
      <c r="AI18" s="10"/>
      <c r="AJ18" s="10"/>
      <c r="AK18" s="10"/>
      <c r="AL18" s="10"/>
    </row>
    <row r="19" spans="1:38" ht="15" customHeight="1" x14ac:dyDescent="0.2">
      <c r="A19" s="1"/>
      <c r="B19" s="64" t="s">
        <v>19</v>
      </c>
      <c r="C19" s="65"/>
      <c r="D19" s="66"/>
      <c r="E19" s="33"/>
      <c r="F19" s="33"/>
      <c r="G19" s="33"/>
      <c r="H19" s="33"/>
      <c r="I19" s="33"/>
      <c r="J19" s="1"/>
      <c r="K19" s="67"/>
      <c r="L19" s="67"/>
      <c r="M19" s="67"/>
      <c r="N19" s="68"/>
      <c r="O19" s="25"/>
      <c r="P19" s="59" t="s">
        <v>39</v>
      </c>
      <c r="Q19" s="60"/>
      <c r="R19" s="60"/>
      <c r="S19" s="61" t="s">
        <v>56</v>
      </c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2" t="s">
        <v>55</v>
      </c>
      <c r="AE19" s="62"/>
      <c r="AF19" s="63" t="s">
        <v>57</v>
      </c>
      <c r="AG19" s="10"/>
      <c r="AH19" s="10"/>
      <c r="AI19" s="10"/>
      <c r="AJ19" s="10"/>
      <c r="AK19" s="10"/>
      <c r="AL19" s="10"/>
    </row>
    <row r="20" spans="1:38" ht="15" customHeight="1" x14ac:dyDescent="0.2">
      <c r="A20" s="1"/>
      <c r="B20" s="69" t="s">
        <v>20</v>
      </c>
      <c r="C20" s="70"/>
      <c r="D20" s="71"/>
      <c r="E20" s="20">
        <f>SUM(E17:E19)</f>
        <v>29</v>
      </c>
      <c r="F20" s="20">
        <f>SUM(F17:F19)</f>
        <v>1</v>
      </c>
      <c r="G20" s="20">
        <f>SUM(G17:G19)</f>
        <v>17</v>
      </c>
      <c r="H20" s="20">
        <f>SUM(H17:H19)</f>
        <v>3</v>
      </c>
      <c r="I20" s="20">
        <f>SUM(I17:I19)</f>
        <v>33</v>
      </c>
      <c r="J20" s="1"/>
      <c r="K20" s="72">
        <f>PRODUCT((F20+G20)/E20)</f>
        <v>0.62068965517241381</v>
      </c>
      <c r="L20" s="72">
        <f>PRODUCT(H20/E20)</f>
        <v>0.10344827586206896</v>
      </c>
      <c r="M20" s="72">
        <f>PRODUCT(I20/E20)</f>
        <v>1.1379310344827587</v>
      </c>
      <c r="N20" s="36">
        <f>PRODUCT(I20/O20)</f>
        <v>0.35869565217391303</v>
      </c>
      <c r="O20" s="25">
        <f>SUM(O17:O19)</f>
        <v>92</v>
      </c>
      <c r="P20" s="73" t="s">
        <v>40</v>
      </c>
      <c r="Q20" s="74"/>
      <c r="R20" s="74"/>
      <c r="S20" s="75" t="s">
        <v>56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 t="s">
        <v>55</v>
      </c>
      <c r="AE20" s="76"/>
      <c r="AF20" s="77" t="s">
        <v>57</v>
      </c>
      <c r="AG20" s="10"/>
      <c r="AH20" s="10"/>
      <c r="AI20" s="10"/>
      <c r="AJ20" s="10"/>
      <c r="AK20" s="10"/>
      <c r="AL20" s="10"/>
    </row>
    <row r="21" spans="1:38" ht="15" customHeight="1" x14ac:dyDescent="0.25">
      <c r="A21" s="1"/>
      <c r="B21" s="40"/>
      <c r="C21" s="40"/>
      <c r="D21" s="40"/>
      <c r="E21" s="40"/>
      <c r="F21" s="40"/>
      <c r="G21" s="40"/>
      <c r="H21" s="40"/>
      <c r="I21" s="40"/>
      <c r="J21" s="1"/>
      <c r="K21" s="40"/>
      <c r="L21" s="40"/>
      <c r="M21" s="40"/>
      <c r="N21" s="39"/>
      <c r="O21" s="25"/>
      <c r="P21" s="1"/>
      <c r="Q21" s="42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0"/>
      <c r="AH21" s="10"/>
      <c r="AI21" s="10"/>
      <c r="AJ21" s="10"/>
      <c r="AK21" s="10"/>
      <c r="AL21" s="10"/>
    </row>
    <row r="22" spans="1:38" ht="15" customHeight="1" x14ac:dyDescent="0.25">
      <c r="A22" s="1"/>
      <c r="B22" s="1" t="s">
        <v>41</v>
      </c>
      <c r="C22" s="1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42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3"/>
      <c r="AG22" s="10"/>
      <c r="AH22" s="10"/>
      <c r="AI22" s="10"/>
      <c r="AJ22" s="10"/>
      <c r="AK22" s="10"/>
      <c r="AL22" s="10"/>
    </row>
    <row r="23" spans="1:38" s="80" customFormat="1" ht="15" customHeight="1" x14ac:dyDescent="0.25">
      <c r="A23" s="1"/>
      <c r="B23" s="1"/>
      <c r="C23" s="42"/>
      <c r="D23" s="1" t="s">
        <v>50</v>
      </c>
      <c r="E23" s="1"/>
      <c r="F23" s="25"/>
      <c r="G23" s="25"/>
      <c r="H23" s="25"/>
      <c r="I23" s="1"/>
      <c r="J23" s="1"/>
      <c r="K23" s="1"/>
      <c r="L23" s="1"/>
      <c r="M23" s="1"/>
      <c r="N23" s="1"/>
      <c r="O23" s="79"/>
      <c r="P23" s="1"/>
      <c r="Q23" s="42"/>
      <c r="R23" s="1"/>
      <c r="S23" s="1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0"/>
      <c r="AE23" s="1"/>
      <c r="AF23" s="43"/>
      <c r="AG23" s="10"/>
      <c r="AH23" s="10"/>
      <c r="AI23" s="10"/>
      <c r="AJ23" s="10"/>
      <c r="AK23" s="10"/>
      <c r="AL23" s="10"/>
    </row>
    <row r="24" spans="1:38" s="80" customFormat="1" ht="15" customHeight="1" x14ac:dyDescent="0.25">
      <c r="A24" s="1"/>
      <c r="B24" s="1"/>
      <c r="C24" s="42"/>
      <c r="D24" s="1" t="s">
        <v>51</v>
      </c>
      <c r="E24" s="1"/>
      <c r="F24" s="25"/>
      <c r="G24" s="25"/>
      <c r="H24" s="25"/>
      <c r="I24" s="1"/>
      <c r="J24" s="1"/>
      <c r="K24" s="1"/>
      <c r="L24" s="1"/>
      <c r="M24" s="1"/>
      <c r="N24" s="1"/>
      <c r="O24" s="79"/>
      <c r="P24" s="1"/>
      <c r="Q24" s="42"/>
      <c r="R24" s="1"/>
      <c r="S24" s="1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0"/>
      <c r="AE24" s="1"/>
      <c r="AF24" s="43"/>
      <c r="AG24" s="10"/>
      <c r="AH24" s="10"/>
      <c r="AI24" s="10"/>
      <c r="AJ24" s="10"/>
      <c r="AK24" s="10"/>
      <c r="AL24" s="10"/>
    </row>
    <row r="25" spans="1:38" s="80" customFormat="1" ht="15" customHeight="1" x14ac:dyDescent="0.25">
      <c r="A25" s="1"/>
      <c r="B25" s="1"/>
      <c r="C25" s="42"/>
      <c r="D25" s="1"/>
      <c r="E25" s="1"/>
      <c r="F25" s="25"/>
      <c r="G25" s="25"/>
      <c r="H25" s="25"/>
      <c r="I25" s="1"/>
      <c r="J25" s="1"/>
      <c r="K25" s="1"/>
      <c r="L25" s="1"/>
      <c r="M25" s="1"/>
      <c r="N25" s="1"/>
      <c r="O25" s="79"/>
      <c r="P25" s="1"/>
      <c r="Q25" s="42"/>
      <c r="R25" s="1"/>
      <c r="S25" s="1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0"/>
      <c r="AE25" s="1"/>
      <c r="AF25" s="43"/>
      <c r="AG25" s="10"/>
      <c r="AH25" s="10"/>
      <c r="AI25" s="10"/>
      <c r="AJ25" s="10"/>
      <c r="AK25" s="10"/>
      <c r="AL25" s="10"/>
    </row>
    <row r="26" spans="1:38" ht="15" customHeight="1" x14ac:dyDescent="0.25">
      <c r="A26" s="1"/>
      <c r="B26" s="1"/>
      <c r="C26" s="42"/>
      <c r="D26" s="1"/>
      <c r="E26" s="1"/>
      <c r="F26" s="25"/>
      <c r="G26" s="25"/>
      <c r="H26" s="25"/>
      <c r="I26" s="1"/>
      <c r="J26" s="1"/>
      <c r="K26" s="1"/>
      <c r="L26" s="1"/>
      <c r="M26" s="1"/>
      <c r="N26" s="1"/>
      <c r="O26" s="79"/>
      <c r="P26" s="1"/>
      <c r="Q26" s="42"/>
      <c r="R26" s="1"/>
      <c r="S26" s="1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0"/>
      <c r="AE26" s="1"/>
      <c r="AF26" s="43"/>
      <c r="AG26" s="10"/>
      <c r="AH26" s="10"/>
      <c r="AI26" s="10"/>
      <c r="AJ26" s="10"/>
      <c r="AK26" s="10"/>
      <c r="AL26" s="10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0"/>
      <c r="AH27" s="10"/>
      <c r="AI27" s="10"/>
      <c r="AJ27" s="10"/>
      <c r="AK27" s="10"/>
      <c r="AL27" s="10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0"/>
      <c r="AH28" s="10"/>
      <c r="AI28" s="10"/>
      <c r="AJ28" s="10"/>
      <c r="AK28" s="10"/>
      <c r="AL28" s="10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"/>
      <c r="AH29" s="10"/>
      <c r="AI29" s="10"/>
      <c r="AJ29" s="10"/>
      <c r="AK29" s="10"/>
      <c r="AL29" s="10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/>
      <c r="AH30" s="10"/>
      <c r="AI30" s="10"/>
      <c r="AJ30" s="10"/>
      <c r="AK30" s="10"/>
      <c r="AL30" s="10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"/>
      <c r="AH31" s="10"/>
      <c r="AI31" s="10"/>
      <c r="AJ31" s="10"/>
      <c r="AK31" s="10"/>
      <c r="AL31" s="10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"/>
      <c r="AH32" s="10"/>
      <c r="AI32" s="10"/>
      <c r="AJ32" s="10"/>
      <c r="AK32" s="10"/>
      <c r="AL32" s="10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"/>
      <c r="AH33" s="10"/>
      <c r="AI33" s="10"/>
      <c r="AJ33" s="10"/>
      <c r="AK33" s="10"/>
      <c r="AL33" s="10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0"/>
      <c r="AH35" s="10"/>
      <c r="AI35" s="10"/>
      <c r="AJ35" s="10"/>
      <c r="AK35" s="10"/>
      <c r="AL35" s="10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0"/>
      <c r="AH36" s="10"/>
      <c r="AI36" s="10"/>
      <c r="AJ36" s="10"/>
      <c r="AK36" s="10"/>
      <c r="AL36" s="10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0"/>
      <c r="AH37" s="10"/>
      <c r="AI37" s="10"/>
      <c r="AJ37" s="10"/>
      <c r="AK37" s="10"/>
      <c r="AL37" s="10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0"/>
      <c r="AH38" s="10"/>
      <c r="AI38" s="10"/>
      <c r="AJ38" s="10"/>
      <c r="AK38" s="10"/>
      <c r="AL38" s="10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0"/>
      <c r="AH39" s="10"/>
      <c r="AI39" s="10"/>
      <c r="AJ39" s="10"/>
      <c r="AK39" s="10"/>
      <c r="AL39" s="10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0"/>
      <c r="AH40" s="10"/>
      <c r="AI40" s="10"/>
      <c r="AJ40" s="10"/>
      <c r="AK40" s="10"/>
      <c r="AL40" s="10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0"/>
      <c r="AH41" s="10"/>
      <c r="AI41" s="10"/>
      <c r="AJ41" s="10"/>
      <c r="AK41" s="10"/>
      <c r="AL41" s="10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0"/>
      <c r="AH42" s="10"/>
      <c r="AI42" s="10"/>
      <c r="AJ42" s="10"/>
      <c r="AK42" s="10"/>
      <c r="AL42" s="10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0"/>
      <c r="AH43" s="10"/>
      <c r="AI43" s="10"/>
      <c r="AJ43" s="10"/>
      <c r="AK43" s="10"/>
      <c r="AL43" s="10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0"/>
      <c r="AH44" s="10"/>
      <c r="AI44" s="10"/>
      <c r="AJ44" s="10"/>
      <c r="AK44" s="10"/>
      <c r="AL44" s="10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0"/>
      <c r="AH45" s="10"/>
      <c r="AI45" s="10"/>
      <c r="AJ45" s="10"/>
      <c r="AK45" s="10"/>
      <c r="AL45" s="10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2019-01-24T19:51:19Z</dcterms:modified>
</cp:coreProperties>
</file>