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I20" i="1"/>
  <c r="X14" i="1"/>
  <c r="H20" i="1"/>
  <c r="G20" i="1"/>
  <c r="F20" i="1"/>
  <c r="K20" i="1" s="1"/>
  <c r="E20" i="1"/>
  <c r="L14" i="1"/>
  <c r="K14" i="1"/>
  <c r="J14" i="1"/>
  <c r="I14" i="1"/>
  <c r="H14" i="1"/>
  <c r="H18" i="1" s="1"/>
  <c r="G14" i="1"/>
  <c r="G18" i="1"/>
  <c r="F14" i="1"/>
  <c r="F18" i="1"/>
  <c r="E14" i="1"/>
  <c r="E18" i="1"/>
  <c r="G21" i="1"/>
  <c r="I18" i="1"/>
  <c r="I21" i="1" s="1"/>
  <c r="E21" i="1"/>
  <c r="L20" i="1"/>
  <c r="D15" i="1"/>
  <c r="K18" i="1"/>
  <c r="F21" i="1"/>
  <c r="K21" i="1" s="1"/>
  <c r="L18" i="1" l="1"/>
  <c r="H21" i="1"/>
  <c r="L21" i="1" s="1"/>
</calcChain>
</file>

<file path=xl/sharedStrings.xml><?xml version="1.0" encoding="utf-8"?>
<sst xmlns="http://schemas.openxmlformats.org/spreadsheetml/2006/main" count="95" uniqueCount="63">
  <si>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</si>
  <si>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</si>
  <si>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</si>
  <si>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</si>
  <si>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</si>
  <si>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</si>
  <si>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</si>
  <si>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</si>
  <si>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</si>
  <si>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</si>
  <si>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</si>
  <si>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</si>
  <si>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</si>
  <si>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</si>
  <si>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</si>
  <si>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</si>
  <si>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</si>
  <si>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</si>
  <si>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</si>
  <si>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</si>
  <si>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</si>
  <si>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</si>
  <si>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</si>
  <si>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</si>
  <si>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</si>
  <si>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</si>
  <si>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</si>
  <si>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</si>
  <si>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</si>
  <si>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</si>
  <si>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</si>
  <si>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</si>
  <si>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</si>
  <si>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</si>
  <si>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</si>
  <si>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</si>
  <si>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</si>
  <si>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</si>
  <si>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</si>
  <si>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</si>
  <si>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</si>
  <si>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Sanna Lassi</t>
  </si>
  <si>
    <t>10.12.1985</t>
  </si>
  <si>
    <t>KyPe</t>
  </si>
  <si>
    <t>ykköspesis</t>
  </si>
  <si>
    <t>karsintasarja</t>
  </si>
  <si>
    <t>9.</t>
  </si>
  <si>
    <t>HP</t>
  </si>
  <si>
    <t>suomensarja</t>
  </si>
  <si>
    <t>LMV</t>
  </si>
  <si>
    <t>KPL</t>
  </si>
  <si>
    <t>16.08. 2005  TyTe - KyPe  2-0  (4-0, 5-0)</t>
  </si>
  <si>
    <t xml:space="preserve">  19 v   8 kk   6 pv</t>
  </si>
  <si>
    <t>4.  ottelu</t>
  </si>
  <si>
    <t>2.  ottelu</t>
  </si>
  <si>
    <t>28.08. 2005  Turku-Pesis - KyPe  1-0  (5-1-, 4-4)</t>
  </si>
  <si>
    <t>21.08. 2005  KyPe - Fera  2-1  (1-2, 6-4, 1-1, 3-2)</t>
  </si>
  <si>
    <t>HP = Haminan Palloilijat  (1928)</t>
  </si>
  <si>
    <t>LMV = Lahden Mailaveikot  (1929)</t>
  </si>
  <si>
    <t>KPL = Kouvolan Pallonlyöjät  (1931)</t>
  </si>
  <si>
    <t>KJK-Pesis</t>
  </si>
  <si>
    <t>KJK-Pesis = KJK-Pesis, Koria  (1978)</t>
  </si>
  <si>
    <t>KyPe = Kymi-Pesis = KJK-Pesis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</si>
</sst>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.28515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2001</v>
      </c>
      <c r="C4" s="84"/>
      <c r="D4" s="85" t="s">
        <v>60</v>
      </c>
      <c r="E4" s="83"/>
      <c r="F4" s="87" t="s">
        <v>48</v>
      </c>
      <c r="G4" s="83"/>
      <c r="H4" s="83"/>
      <c r="I4" s="83"/>
      <c r="J4" s="83"/>
      <c r="K4" s="83"/>
      <c r="L4" s="83"/>
      <c r="M4" s="83"/>
      <c r="N4" s="86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6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3">
        <v>2002</v>
      </c>
      <c r="C5" s="84"/>
      <c r="D5" s="85" t="s">
        <v>60</v>
      </c>
      <c r="E5" s="83"/>
      <c r="F5" s="87" t="s">
        <v>48</v>
      </c>
      <c r="G5" s="83"/>
      <c r="H5" s="83"/>
      <c r="I5" s="83"/>
      <c r="J5" s="83"/>
      <c r="K5" s="83"/>
      <c r="L5" s="83"/>
      <c r="M5" s="83"/>
      <c r="N5" s="8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78">
        <v>2003</v>
      </c>
      <c r="C6" s="78"/>
      <c r="D6" s="79" t="s">
        <v>43</v>
      </c>
      <c r="E6" s="78"/>
      <c r="F6" s="80" t="s">
        <v>44</v>
      </c>
      <c r="G6" s="89"/>
      <c r="H6" s="88"/>
      <c r="I6" s="78"/>
      <c r="J6" s="78"/>
      <c r="K6" s="78"/>
      <c r="L6" s="78"/>
      <c r="M6" s="78"/>
      <c r="N6" s="81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8">
        <v>2004</v>
      </c>
      <c r="C7" s="78"/>
      <c r="D7" s="79" t="s">
        <v>43</v>
      </c>
      <c r="E7" s="78"/>
      <c r="F7" s="80" t="s">
        <v>44</v>
      </c>
      <c r="G7" s="89"/>
      <c r="H7" s="88"/>
      <c r="I7" s="78"/>
      <c r="J7" s="78"/>
      <c r="K7" s="78"/>
      <c r="L7" s="78"/>
      <c r="M7" s="78"/>
      <c r="N7" s="81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78">
        <v>2005</v>
      </c>
      <c r="C8" s="78"/>
      <c r="D8" s="79" t="s">
        <v>43</v>
      </c>
      <c r="E8" s="78"/>
      <c r="F8" s="80" t="s">
        <v>44</v>
      </c>
      <c r="G8" s="89"/>
      <c r="H8" s="88"/>
      <c r="I8" s="78"/>
      <c r="J8" s="78"/>
      <c r="K8" s="78"/>
      <c r="L8" s="78"/>
      <c r="M8" s="78"/>
      <c r="N8" s="81"/>
      <c r="O8" s="37"/>
      <c r="P8" s="27"/>
      <c r="Q8" s="27"/>
      <c r="R8" s="27"/>
      <c r="S8" s="27"/>
      <c r="T8" s="27"/>
      <c r="U8" s="28">
        <v>6</v>
      </c>
      <c r="V8" s="28">
        <v>0</v>
      </c>
      <c r="W8" s="28">
        <v>2</v>
      </c>
      <c r="X8" s="28">
        <v>5</v>
      </c>
      <c r="Y8" s="28">
        <v>30</v>
      </c>
      <c r="Z8" s="27"/>
      <c r="AA8" s="27"/>
      <c r="AB8" s="27"/>
      <c r="AC8" s="27"/>
      <c r="AD8" s="27"/>
      <c r="AE8" s="27"/>
      <c r="AF8" s="82" t="s">
        <v>45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2006</v>
      </c>
      <c r="C9" s="27" t="s">
        <v>46</v>
      </c>
      <c r="D9" s="41" t="s">
        <v>47</v>
      </c>
      <c r="E9" s="27">
        <v>19</v>
      </c>
      <c r="F9" s="27">
        <v>0</v>
      </c>
      <c r="G9" s="27">
        <v>2</v>
      </c>
      <c r="H9" s="27">
        <v>8</v>
      </c>
      <c r="I9" s="27">
        <v>43</v>
      </c>
      <c r="J9" s="27">
        <v>14</v>
      </c>
      <c r="K9" s="27">
        <v>20</v>
      </c>
      <c r="L9" s="27">
        <v>7</v>
      </c>
      <c r="M9" s="27">
        <v>2</v>
      </c>
      <c r="N9" s="30">
        <v>0.43</v>
      </c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2007</v>
      </c>
      <c r="C10" s="84"/>
      <c r="D10" s="85" t="s">
        <v>49</v>
      </c>
      <c r="E10" s="83"/>
      <c r="F10" s="87" t="s">
        <v>48</v>
      </c>
      <c r="G10" s="83"/>
      <c r="H10" s="83"/>
      <c r="I10" s="83"/>
      <c r="J10" s="83"/>
      <c r="K10" s="83"/>
      <c r="L10" s="83"/>
      <c r="M10" s="83"/>
      <c r="N10" s="86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8">
        <v>2008</v>
      </c>
      <c r="C11" s="78"/>
      <c r="D11" s="79" t="s">
        <v>43</v>
      </c>
      <c r="E11" s="78"/>
      <c r="F11" s="80" t="s">
        <v>44</v>
      </c>
      <c r="G11" s="89"/>
      <c r="H11" s="88"/>
      <c r="I11" s="78"/>
      <c r="J11" s="78"/>
      <c r="K11" s="78"/>
      <c r="L11" s="78"/>
      <c r="M11" s="78"/>
      <c r="N11" s="81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8">
        <v>2009</v>
      </c>
      <c r="C12" s="78"/>
      <c r="D12" s="79" t="s">
        <v>50</v>
      </c>
      <c r="E12" s="78"/>
      <c r="F12" s="80" t="s">
        <v>44</v>
      </c>
      <c r="G12" s="89"/>
      <c r="H12" s="88"/>
      <c r="I12" s="78"/>
      <c r="J12" s="78"/>
      <c r="K12" s="78"/>
      <c r="L12" s="78"/>
      <c r="M12" s="78"/>
      <c r="N12" s="81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8">
        <v>2010</v>
      </c>
      <c r="C13" s="78"/>
      <c r="D13" s="79" t="s">
        <v>50</v>
      </c>
      <c r="E13" s="78"/>
      <c r="F13" s="80" t="s">
        <v>44</v>
      </c>
      <c r="G13" s="89"/>
      <c r="H13" s="88"/>
      <c r="I13" s="78"/>
      <c r="J13" s="78"/>
      <c r="K13" s="78"/>
      <c r="L13" s="78"/>
      <c r="M13" s="78"/>
      <c r="N13" s="81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6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L14" si="0">SUM(E4:E13)</f>
        <v>19</v>
      </c>
      <c r="F14" s="19">
        <f t="shared" si="0"/>
        <v>0</v>
      </c>
      <c r="G14" s="19">
        <f t="shared" si="0"/>
        <v>2</v>
      </c>
      <c r="H14" s="19">
        <f t="shared" si="0"/>
        <v>8</v>
      </c>
      <c r="I14" s="19">
        <f t="shared" si="0"/>
        <v>43</v>
      </c>
      <c r="J14" s="19">
        <f t="shared" si="0"/>
        <v>14</v>
      </c>
      <c r="K14" s="19">
        <f t="shared" si="0"/>
        <v>20</v>
      </c>
      <c r="L14" s="19">
        <f t="shared" si="0"/>
        <v>7</v>
      </c>
      <c r="M14" s="19">
        <v>2</v>
      </c>
      <c r="N14" s="31">
        <v>0.43</v>
      </c>
      <c r="O14" s="32"/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6</v>
      </c>
      <c r="V14" s="19">
        <v>0</v>
      </c>
      <c r="W14" s="19">
        <v>2</v>
      </c>
      <c r="X14" s="19">
        <f t="shared" ref="X14:AE14" si="1">SUM(X4:X13)</f>
        <v>5</v>
      </c>
      <c r="Y14" s="19">
        <f t="shared" si="1"/>
        <v>30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29.999999999999996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38</v>
      </c>
      <c r="O17" s="25"/>
      <c r="P17" s="41" t="s">
        <v>33</v>
      </c>
      <c r="Q17" s="13"/>
      <c r="R17" s="13"/>
      <c r="S17" s="13"/>
      <c r="T17" s="42"/>
      <c r="U17" s="42"/>
      <c r="V17" s="42"/>
      <c r="W17" s="42"/>
      <c r="X17" s="42"/>
      <c r="Y17" s="13"/>
      <c r="Z17" s="13"/>
      <c r="AA17" s="13"/>
      <c r="AB17" s="13"/>
      <c r="AC17" s="13"/>
      <c r="AD17" s="13"/>
      <c r="AE17" s="13"/>
      <c r="AF17" s="43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4"/>
      <c r="E18" s="27">
        <f>PRODUCT(E14)</f>
        <v>19</v>
      </c>
      <c r="F18" s="27">
        <f>PRODUCT(F14)</f>
        <v>0</v>
      </c>
      <c r="G18" s="27">
        <f>PRODUCT(G14)</f>
        <v>2</v>
      </c>
      <c r="H18" s="27">
        <f>PRODUCT(H14)</f>
        <v>8</v>
      </c>
      <c r="I18" s="27">
        <f>PRODUCT(I14)</f>
        <v>43</v>
      </c>
      <c r="J18" s="1"/>
      <c r="K18" s="45">
        <f>PRODUCT((F18+G18)/E18)</f>
        <v>0.10526315789473684</v>
      </c>
      <c r="L18" s="45">
        <f>PRODUCT(H18/E18)</f>
        <v>0.42105263157894735</v>
      </c>
      <c r="M18" s="45">
        <v>2.263157894736842</v>
      </c>
      <c r="N18" s="30">
        <v>0.43</v>
      </c>
      <c r="O18" s="25"/>
      <c r="P18" s="46" t="s">
        <v>34</v>
      </c>
      <c r="Q18" s="47"/>
      <c r="R18" s="47"/>
      <c r="S18" s="48" t="s">
        <v>51</v>
      </c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 t="s">
        <v>39</v>
      </c>
      <c r="AE18" s="49"/>
      <c r="AF18" s="50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1" t="s">
        <v>18</v>
      </c>
      <c r="C19" s="52"/>
      <c r="D19" s="53"/>
      <c r="E19" s="27"/>
      <c r="F19" s="27"/>
      <c r="G19" s="27"/>
      <c r="H19" s="27"/>
      <c r="I19" s="27"/>
      <c r="J19" s="1"/>
      <c r="K19" s="45"/>
      <c r="L19" s="45"/>
      <c r="M19" s="45"/>
      <c r="N19" s="30"/>
      <c r="O19" s="25"/>
      <c r="P19" s="54" t="s">
        <v>35</v>
      </c>
      <c r="Q19" s="55"/>
      <c r="R19" s="55"/>
      <c r="S19" s="56" t="s">
        <v>55</v>
      </c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7" t="s">
        <v>53</v>
      </c>
      <c r="AE19" s="57"/>
      <c r="AF19" s="58" t="s">
        <v>52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9" t="s">
        <v>19</v>
      </c>
      <c r="C20" s="60"/>
      <c r="D20" s="61"/>
      <c r="E20" s="28">
        <f>PRODUCT(U14)</f>
        <v>6</v>
      </c>
      <c r="F20" s="28">
        <f>PRODUCT(V14)</f>
        <v>0</v>
      </c>
      <c r="G20" s="28">
        <f>PRODUCT(W14)</f>
        <v>2</v>
      </c>
      <c r="H20" s="28">
        <f>PRODUCT(X14)</f>
        <v>5</v>
      </c>
      <c r="I20" s="28">
        <f>PRODUCT(Y14)</f>
        <v>30</v>
      </c>
      <c r="J20" s="1"/>
      <c r="K20" s="62">
        <f>PRODUCT((F20+G20)/E20)</f>
        <v>0.33333333333333331</v>
      </c>
      <c r="L20" s="62">
        <f>PRODUCT(H20/E20)</f>
        <v>0.83333333333333337</v>
      </c>
      <c r="M20" s="62">
        <v>5</v>
      </c>
      <c r="N20" s="63">
        <v>0.625</v>
      </c>
      <c r="O20" s="25"/>
      <c r="P20" s="54" t="s">
        <v>36</v>
      </c>
      <c r="Q20" s="55"/>
      <c r="R20" s="55"/>
      <c r="S20" s="56" t="s">
        <v>56</v>
      </c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7" t="s">
        <v>54</v>
      </c>
      <c r="AE20" s="57"/>
      <c r="AF20" s="58" t="s">
        <v>52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4" t="s">
        <v>20</v>
      </c>
      <c r="C21" s="65"/>
      <c r="D21" s="66"/>
      <c r="E21" s="19">
        <f>SUM(E18:E20)</f>
        <v>25</v>
      </c>
      <c r="F21" s="19">
        <f>SUM(F18:F20)</f>
        <v>0</v>
      </c>
      <c r="G21" s="19">
        <f>SUM(G18:G20)</f>
        <v>4</v>
      </c>
      <c r="H21" s="19">
        <f>SUM(H18:H20)</f>
        <v>13</v>
      </c>
      <c r="I21" s="19">
        <f>SUM(I18:I20)</f>
        <v>73</v>
      </c>
      <c r="J21" s="1"/>
      <c r="K21" s="67">
        <f>PRODUCT((F21+G21)/E21)</f>
        <v>0.16</v>
      </c>
      <c r="L21" s="67">
        <f>PRODUCT(H21/E21)</f>
        <v>0.52</v>
      </c>
      <c r="M21" s="67">
        <v>2.92</v>
      </c>
      <c r="N21" s="31">
        <v>0.49324324324324326</v>
      </c>
      <c r="O21" s="25"/>
      <c r="P21" s="68" t="s">
        <v>37</v>
      </c>
      <c r="Q21" s="69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1"/>
      <c r="AF21" s="72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38"/>
      <c r="R22" s="1"/>
      <c r="S22" s="1"/>
      <c r="T22" s="25"/>
      <c r="U22" s="25"/>
      <c r="V22" s="73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61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62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57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58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59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5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74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4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3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75"/>
      <c r="AI36" s="75"/>
      <c r="AJ36" s="75"/>
      <c r="AK36" s="75"/>
      <c r="AL36" s="75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73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5"/>
      <c r="AI37" s="75"/>
      <c r="AJ37" s="75"/>
      <c r="AK37" s="75"/>
      <c r="AL37" s="75"/>
    </row>
    <row r="38" spans="1:38" ht="15" customHeight="1" x14ac:dyDescent="0.25">
      <c r="A38" s="7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3"/>
      <c r="W39" s="73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38"/>
      <c r="R40" s="1"/>
      <c r="S40" s="1"/>
      <c r="T40" s="25"/>
      <c r="U40" s="25"/>
      <c r="V40" s="73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76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35"/>
      <c r="O41" s="25"/>
      <c r="P41" s="1"/>
      <c r="Q41" s="38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3"/>
      <c r="W42" s="73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73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2019-01-24T19:51:31Z</dcterms:modified>
</cp:coreProperties>
</file>