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1" i="1" l="1"/>
  <c r="T10" i="1"/>
  <c r="L17" i="1" l="1"/>
  <c r="K17" i="1"/>
  <c r="L16" i="1"/>
  <c r="K16" i="1"/>
  <c r="O10" i="1"/>
  <c r="O9" i="1"/>
  <c r="O8" i="1"/>
  <c r="O7" i="1"/>
  <c r="O6" i="1"/>
  <c r="O5" i="1"/>
  <c r="O4" i="1"/>
  <c r="AJ11" i="1"/>
  <c r="AI11" i="1"/>
  <c r="AH11" i="1"/>
  <c r="AG11" i="1"/>
  <c r="AF11" i="1"/>
  <c r="AE11" i="1"/>
  <c r="AC11" i="1"/>
  <c r="AB11" i="1"/>
  <c r="AA11" i="1"/>
  <c r="Z11" i="1"/>
  <c r="X11" i="1"/>
  <c r="W11" i="1"/>
  <c r="V11" i="1"/>
  <c r="U11" i="1"/>
  <c r="H11" i="1"/>
  <c r="H15" i="1"/>
  <c r="H18" i="1" s="1"/>
  <c r="G11" i="1"/>
  <c r="G15" i="1" s="1"/>
  <c r="F11" i="1"/>
  <c r="F15" i="1"/>
  <c r="F18" i="1" s="1"/>
  <c r="E11" i="1"/>
  <c r="D12" i="1"/>
  <c r="E15" i="1"/>
  <c r="E18" i="1" s="1"/>
  <c r="L18" i="1" l="1"/>
  <c r="G18" i="1"/>
  <c r="K18" i="1" s="1"/>
  <c r="K15" i="1"/>
  <c r="L15" i="1"/>
</calcChain>
</file>

<file path=xl/sharedStrings.xml><?xml version="1.0" encoding="utf-8"?>
<sst xmlns="http://schemas.openxmlformats.org/spreadsheetml/2006/main" count="123" uniqueCount="81">
  <si>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</si>
  <si>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</si>
  <si>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</si>
  <si>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</si>
  <si>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</si>
  <si>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</si>
  <si>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</si>
  <si>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</si>
  <si>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</si>
  <si>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</si>
  <si>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</si>
  <si>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</si>
  <si>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</si>
  <si>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</si>
  <si>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</si>
  <si>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</si>
  <si>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</si>
  <si>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</si>
  <si>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</si>
  <si>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</si>
  <si>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</si>
  <si>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</si>
  <si>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</si>
  <si>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</si>
  <si>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</si>
  <si>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</si>
  <si>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</si>
  <si>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</si>
  <si>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</si>
  <si>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</si>
  <si>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</si>
  <si>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</si>
  <si>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</si>
  <si>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UPV = Ulvilan Pesä-Veikot  (1957)</t>
  </si>
  <si>
    <t>Tuija Lankinen</t>
  </si>
  <si>
    <t>6.</t>
  </si>
  <si>
    <t>UPV</t>
  </si>
  <si>
    <t>uusinta sarjapaikasta</t>
  </si>
  <si>
    <t>5.-6.</t>
  </si>
  <si>
    <t>7.-8.</t>
  </si>
  <si>
    <t>4.</t>
  </si>
  <si>
    <t>loppusarja</t>
  </si>
  <si>
    <t>3.</t>
  </si>
  <si>
    <t>2.</t>
  </si>
  <si>
    <t>MESTARUUSSARJA</t>
  </si>
  <si>
    <t>URA SM-SARJASSA</t>
  </si>
  <si>
    <t>L+T</t>
  </si>
  <si>
    <t>Lyöty juoksu</t>
  </si>
  <si>
    <t>Tuotu juoksu</t>
  </si>
  <si>
    <t>Kunnari</t>
  </si>
  <si>
    <t>ENSIMMÄISET</t>
  </si>
  <si>
    <t>Ottelu</t>
  </si>
  <si>
    <t>1.  ottelu</t>
  </si>
  <si>
    <t>10.</t>
  </si>
  <si>
    <t>7.</t>
  </si>
  <si>
    <t>9.</t>
  </si>
  <si>
    <t>12.05. 1974  UPV - VetU  8-1</t>
  </si>
  <si>
    <t>4.  ottelu</t>
  </si>
  <si>
    <t>02.06. 1974  UPV - PuMu  1-13</t>
  </si>
  <si>
    <t>11.  ottelu</t>
  </si>
  <si>
    <t>04.08. 1974  Lippo - UPV  23-10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</si>
  <si>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</si>
  <si>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</si>
  <si>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</si>
  <si>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</si>
  <si>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</si>
  <si>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</si>
  <si>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</si>
  <si>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</si>
  <si>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</si>
  <si>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</si>
  <si>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</si>
  <si>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</si>
  <si>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</si>
  <si>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27.08. 1975  Hyvinkää</t>
  </si>
  <si>
    <t xml:space="preserve">  6-7</t>
  </si>
  <si>
    <t>2v</t>
  </si>
  <si>
    <t>Olavi Nurmi</t>
  </si>
  <si>
    <t>NAISET</t>
  </si>
  <si>
    <t xml:space="preserve"> ITÄ - LÄNSI - KORTTI</t>
  </si>
  <si>
    <t>Pohjoinen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</si>
</sst>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7" borderId="11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74" customWidth="1"/>
    <col min="19" max="19" width="5.7109375" style="73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1974</v>
      </c>
      <c r="C4" s="27" t="s">
        <v>35</v>
      </c>
      <c r="D4" s="62" t="s">
        <v>36</v>
      </c>
      <c r="E4" s="63">
        <v>14</v>
      </c>
      <c r="F4" s="27">
        <v>1</v>
      </c>
      <c r="G4" s="27">
        <v>5</v>
      </c>
      <c r="H4" s="27">
        <v>9</v>
      </c>
      <c r="I4" s="64"/>
      <c r="J4" s="64"/>
      <c r="K4" s="64"/>
      <c r="L4" s="64"/>
      <c r="M4" s="64"/>
      <c r="N4" s="64"/>
      <c r="O4" s="37" t="e">
        <f t="shared" ref="O4:O10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28">
        <v>1</v>
      </c>
      <c r="AA4" s="28">
        <v>0</v>
      </c>
      <c r="AB4" s="28">
        <v>1</v>
      </c>
      <c r="AC4" s="28">
        <v>1</v>
      </c>
      <c r="AD4" s="28"/>
      <c r="AE4" s="27"/>
      <c r="AF4" s="27"/>
      <c r="AG4" s="27"/>
      <c r="AH4" s="27"/>
      <c r="AI4" s="27"/>
      <c r="AJ4" s="27"/>
      <c r="AK4" s="65" t="s">
        <v>37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1975</v>
      </c>
      <c r="C5" s="27" t="s">
        <v>38</v>
      </c>
      <c r="D5" s="29" t="s">
        <v>36</v>
      </c>
      <c r="E5" s="63">
        <v>10</v>
      </c>
      <c r="F5" s="27">
        <v>0</v>
      </c>
      <c r="G5" s="27">
        <v>11</v>
      </c>
      <c r="H5" s="27">
        <v>19</v>
      </c>
      <c r="I5" s="64"/>
      <c r="J5" s="64"/>
      <c r="K5" s="64"/>
      <c r="L5" s="64"/>
      <c r="M5" s="64"/>
      <c r="N5" s="64"/>
      <c r="O5" s="37" t="e">
        <f t="shared" si="0"/>
        <v>#DIV/0!</v>
      </c>
      <c r="P5" s="19"/>
      <c r="Q5" s="19" t="s">
        <v>54</v>
      </c>
      <c r="R5" s="19" t="s">
        <v>55</v>
      </c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>
        <v>1</v>
      </c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1976</v>
      </c>
      <c r="C6" s="27" t="s">
        <v>38</v>
      </c>
      <c r="D6" s="29" t="s">
        <v>36</v>
      </c>
      <c r="E6" s="63">
        <v>10</v>
      </c>
      <c r="F6" s="27">
        <v>0</v>
      </c>
      <c r="G6" s="27">
        <v>11</v>
      </c>
      <c r="H6" s="27">
        <v>16</v>
      </c>
      <c r="I6" s="64"/>
      <c r="J6" s="64"/>
      <c r="K6" s="64"/>
      <c r="L6" s="64"/>
      <c r="M6" s="64"/>
      <c r="N6" s="64"/>
      <c r="O6" s="37" t="e">
        <f t="shared" si="0"/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1977</v>
      </c>
      <c r="C7" s="27" t="s">
        <v>39</v>
      </c>
      <c r="D7" s="29" t="s">
        <v>36</v>
      </c>
      <c r="E7" s="63">
        <v>8</v>
      </c>
      <c r="F7" s="27">
        <v>0</v>
      </c>
      <c r="G7" s="27">
        <v>6</v>
      </c>
      <c r="H7" s="27">
        <v>12</v>
      </c>
      <c r="I7" s="64"/>
      <c r="J7" s="64"/>
      <c r="K7" s="64"/>
      <c r="L7" s="64"/>
      <c r="M7" s="64"/>
      <c r="N7" s="64"/>
      <c r="O7" s="37" t="e">
        <f t="shared" si="0"/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1978</v>
      </c>
      <c r="C8" s="27" t="s">
        <v>40</v>
      </c>
      <c r="D8" s="29" t="s">
        <v>36</v>
      </c>
      <c r="E8" s="63">
        <v>6</v>
      </c>
      <c r="F8" s="27">
        <v>1</v>
      </c>
      <c r="G8" s="27">
        <v>8</v>
      </c>
      <c r="H8" s="27">
        <v>13</v>
      </c>
      <c r="I8" s="64"/>
      <c r="J8" s="64"/>
      <c r="K8" s="64"/>
      <c r="L8" s="64"/>
      <c r="M8" s="64"/>
      <c r="N8" s="64"/>
      <c r="O8" s="37" t="e">
        <f t="shared" si="0"/>
        <v>#DIV/0!</v>
      </c>
      <c r="P8" s="19"/>
      <c r="Q8" s="19"/>
      <c r="R8" s="19"/>
      <c r="S8" s="19"/>
      <c r="T8" s="25"/>
      <c r="U8" s="27">
        <v>4</v>
      </c>
      <c r="V8" s="27">
        <v>0</v>
      </c>
      <c r="W8" s="27">
        <v>0</v>
      </c>
      <c r="X8" s="27">
        <v>1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 t="s">
        <v>41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1979</v>
      </c>
      <c r="C9" s="27" t="s">
        <v>42</v>
      </c>
      <c r="D9" s="29" t="s">
        <v>36</v>
      </c>
      <c r="E9" s="63">
        <v>9</v>
      </c>
      <c r="F9" s="27">
        <v>0</v>
      </c>
      <c r="G9" s="27">
        <v>9</v>
      </c>
      <c r="H9" s="27">
        <v>13</v>
      </c>
      <c r="I9" s="64"/>
      <c r="J9" s="64"/>
      <c r="K9" s="64"/>
      <c r="L9" s="64"/>
      <c r="M9" s="64"/>
      <c r="N9" s="64"/>
      <c r="O9" s="37" t="e">
        <f t="shared" si="0"/>
        <v>#DIV/0!</v>
      </c>
      <c r="P9" s="19"/>
      <c r="Q9" s="19"/>
      <c r="R9" s="19"/>
      <c r="S9" s="19"/>
      <c r="T9" s="25"/>
      <c r="U9" s="27">
        <v>4</v>
      </c>
      <c r="V9" s="27">
        <v>0</v>
      </c>
      <c r="W9" s="27">
        <v>1</v>
      </c>
      <c r="X9" s="27">
        <v>2</v>
      </c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7" t="s">
        <v>41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1980</v>
      </c>
      <c r="C10" s="27" t="s">
        <v>43</v>
      </c>
      <c r="D10" s="62" t="s">
        <v>36</v>
      </c>
      <c r="E10" s="63">
        <v>10</v>
      </c>
      <c r="F10" s="27">
        <v>1</v>
      </c>
      <c r="G10" s="27">
        <v>12</v>
      </c>
      <c r="H10" s="27">
        <v>24</v>
      </c>
      <c r="I10" s="64"/>
      <c r="J10" s="64"/>
      <c r="K10" s="64"/>
      <c r="L10" s="64"/>
      <c r="M10" s="64"/>
      <c r="N10" s="64"/>
      <c r="O10" s="37" t="e">
        <f t="shared" si="0"/>
        <v>#DIV/0!</v>
      </c>
      <c r="P10" s="19"/>
      <c r="Q10" s="19" t="s">
        <v>40</v>
      </c>
      <c r="R10" s="19" t="s">
        <v>53</v>
      </c>
      <c r="S10" s="19"/>
      <c r="T10" s="25" t="e">
        <f t="shared" ref="T10:T11" si="1">PRODUCT(L10/S10)</f>
        <v>#DIV/0!</v>
      </c>
      <c r="U10" s="27">
        <v>5</v>
      </c>
      <c r="V10" s="27">
        <v>0</v>
      </c>
      <c r="W10" s="27">
        <v>3</v>
      </c>
      <c r="X10" s="27">
        <v>5</v>
      </c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>
        <v>1</v>
      </c>
      <c r="AJ10" s="27"/>
      <c r="AK10" s="17" t="s">
        <v>41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17" t="s">
        <v>9</v>
      </c>
      <c r="C11" s="18"/>
      <c r="D11" s="16"/>
      <c r="E11" s="19">
        <f>SUM(E4:E10)</f>
        <v>67</v>
      </c>
      <c r="F11" s="19">
        <f>SUM(F4:F10)</f>
        <v>3</v>
      </c>
      <c r="G11" s="19">
        <f>SUM(G4:G10)</f>
        <v>62</v>
      </c>
      <c r="H11" s="19">
        <f>SUM(H4:H10)</f>
        <v>106</v>
      </c>
      <c r="I11" s="19"/>
      <c r="J11" s="19"/>
      <c r="K11" s="19"/>
      <c r="L11" s="19"/>
      <c r="M11" s="19"/>
      <c r="N11" s="31"/>
      <c r="O11" s="32"/>
      <c r="P11" s="19"/>
      <c r="Q11" s="19"/>
      <c r="R11" s="19"/>
      <c r="S11" s="19"/>
      <c r="T11" s="25" t="e">
        <f t="shared" si="1"/>
        <v>#DIV/0!</v>
      </c>
      <c r="U11" s="19">
        <f>SUM(U4:U10)</f>
        <v>13</v>
      </c>
      <c r="V11" s="19">
        <f>SUM(V4:V10)</f>
        <v>0</v>
      </c>
      <c r="W11" s="19">
        <f>SUM(W4:W10)</f>
        <v>4</v>
      </c>
      <c r="X11" s="19">
        <f>SUM(X4:X10)</f>
        <v>8</v>
      </c>
      <c r="Y11" s="19"/>
      <c r="Z11" s="19">
        <f>SUM(Z4:Z10)</f>
        <v>1</v>
      </c>
      <c r="AA11" s="19">
        <f>SUM(AA4:AA10)</f>
        <v>0</v>
      </c>
      <c r="AB11" s="19">
        <f>SUM(AB4:AB10)</f>
        <v>1</v>
      </c>
      <c r="AC11" s="19">
        <f>SUM(AC4:AC10)</f>
        <v>1</v>
      </c>
      <c r="AD11" s="19"/>
      <c r="AE11" s="19">
        <f t="shared" ref="AE11:AJ11" si="2">SUM(AE4:AE10)</f>
        <v>1</v>
      </c>
      <c r="AF11" s="19">
        <f t="shared" si="2"/>
        <v>0</v>
      </c>
      <c r="AG11" s="19">
        <f t="shared" si="2"/>
        <v>0</v>
      </c>
      <c r="AH11" s="19">
        <f t="shared" si="2"/>
        <v>0</v>
      </c>
      <c r="AI11" s="19">
        <f t="shared" si="2"/>
        <v>1</v>
      </c>
      <c r="AJ11" s="19">
        <f t="shared" si="2"/>
        <v>1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9" t="s">
        <v>2</v>
      </c>
      <c r="C12" s="33"/>
      <c r="D12" s="34">
        <f>SUM(F11:H11)*5/3+(E11/3)+(AE11*25)+(AF11*25)+(AG11*15)+(AH11*25)+(AI11*20)+(AJ11*15)</f>
        <v>367.33333333333331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6"/>
      <c r="AJ12" s="1"/>
      <c r="AK12" s="1"/>
      <c r="AL12" s="24"/>
      <c r="AM12" s="9"/>
      <c r="AN12" s="9"/>
      <c r="AO12" s="9"/>
      <c r="AP12" s="9"/>
      <c r="AQ12" s="9"/>
    </row>
    <row r="13" spans="1:43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39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3" t="s">
        <v>45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50</v>
      </c>
      <c r="Q14" s="13"/>
      <c r="R14" s="13"/>
      <c r="S14" s="13"/>
      <c r="T14" s="75"/>
      <c r="U14" s="75"/>
      <c r="V14" s="75"/>
      <c r="W14" s="75"/>
      <c r="X14" s="75"/>
      <c r="Y14" s="13"/>
      <c r="Z14" s="13"/>
      <c r="AA14" s="13"/>
      <c r="AB14" s="13"/>
      <c r="AC14" s="75"/>
      <c r="AD14" s="13"/>
      <c r="AE14" s="13"/>
      <c r="AF14" s="13"/>
      <c r="AG14" s="13"/>
      <c r="AH14" s="13"/>
      <c r="AI14" s="13"/>
      <c r="AJ14" s="13"/>
      <c r="AK14" s="76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1" t="s">
        <v>15</v>
      </c>
      <c r="C15" s="13"/>
      <c r="D15" s="42"/>
      <c r="E15" s="27">
        <f>PRODUCT(E11)</f>
        <v>67</v>
      </c>
      <c r="F15" s="27">
        <f>PRODUCT(F11)</f>
        <v>3</v>
      </c>
      <c r="G15" s="27">
        <f>PRODUCT(G11)</f>
        <v>62</v>
      </c>
      <c r="H15" s="27">
        <f>PRODUCT(H11)</f>
        <v>106</v>
      </c>
      <c r="I15" s="27"/>
      <c r="J15" s="1"/>
      <c r="K15" s="43">
        <f>PRODUCT((F15+G15)/E15)</f>
        <v>0.97014925373134331</v>
      </c>
      <c r="L15" s="43">
        <f>PRODUCT(H15/E15)</f>
        <v>1.5820895522388059</v>
      </c>
      <c r="M15" s="43"/>
      <c r="N15" s="30"/>
      <c r="O15" s="25"/>
      <c r="P15" s="77" t="s">
        <v>51</v>
      </c>
      <c r="Q15" s="78"/>
      <c r="R15" s="78"/>
      <c r="S15" s="79" t="s">
        <v>56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52</v>
      </c>
      <c r="AE15" s="79"/>
      <c r="AF15" s="79"/>
      <c r="AG15" s="79"/>
      <c r="AH15" s="79"/>
      <c r="AI15" s="79"/>
      <c r="AJ15" s="80"/>
      <c r="AK15" s="8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4" t="s">
        <v>16</v>
      </c>
      <c r="C16" s="45"/>
      <c r="D16" s="46"/>
      <c r="E16" s="27">
        <v>13</v>
      </c>
      <c r="F16" s="27">
        <v>0</v>
      </c>
      <c r="G16" s="27">
        <v>4</v>
      </c>
      <c r="H16" s="27">
        <v>8</v>
      </c>
      <c r="I16" s="27"/>
      <c r="J16" s="1"/>
      <c r="K16" s="43">
        <f>PRODUCT((F16+G16)/E16)</f>
        <v>0.30769230769230771</v>
      </c>
      <c r="L16" s="43">
        <f>PRODUCT(H16/E16)</f>
        <v>0.61538461538461542</v>
      </c>
      <c r="M16" s="43"/>
      <c r="N16" s="30"/>
      <c r="O16" s="25"/>
      <c r="P16" s="67" t="s">
        <v>47</v>
      </c>
      <c r="Q16" s="68"/>
      <c r="R16" s="68"/>
      <c r="S16" s="69" t="s">
        <v>58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82" t="s">
        <v>57</v>
      </c>
      <c r="AE16" s="69"/>
      <c r="AF16" s="69"/>
      <c r="AG16" s="69"/>
      <c r="AH16" s="69"/>
      <c r="AI16" s="69"/>
      <c r="AJ16" s="82"/>
      <c r="AK16" s="83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7" t="s">
        <v>17</v>
      </c>
      <c r="C17" s="48"/>
      <c r="D17" s="49"/>
      <c r="E17" s="28">
        <v>1</v>
      </c>
      <c r="F17" s="28">
        <v>0</v>
      </c>
      <c r="G17" s="28">
        <v>1</v>
      </c>
      <c r="H17" s="28">
        <v>1</v>
      </c>
      <c r="I17" s="28"/>
      <c r="J17" s="1"/>
      <c r="K17" s="50">
        <f>PRODUCT((F17+G17)/E17)</f>
        <v>1</v>
      </c>
      <c r="L17" s="50">
        <f>PRODUCT(H17/E17)</f>
        <v>1</v>
      </c>
      <c r="M17" s="50"/>
      <c r="N17" s="51"/>
      <c r="O17" s="25"/>
      <c r="P17" s="67" t="s">
        <v>48</v>
      </c>
      <c r="Q17" s="68"/>
      <c r="R17" s="68"/>
      <c r="S17" s="69" t="s">
        <v>56</v>
      </c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82" t="s">
        <v>52</v>
      </c>
      <c r="AE17" s="69"/>
      <c r="AF17" s="69"/>
      <c r="AG17" s="69"/>
      <c r="AH17" s="69"/>
      <c r="AI17" s="69"/>
      <c r="AJ17" s="82"/>
      <c r="AK17" s="8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2" t="s">
        <v>18</v>
      </c>
      <c r="C18" s="53"/>
      <c r="D18" s="54"/>
      <c r="E18" s="19">
        <f>SUM(E15:E17)</f>
        <v>81</v>
      </c>
      <c r="F18" s="19">
        <f>SUM(F15:F17)</f>
        <v>3</v>
      </c>
      <c r="G18" s="19">
        <f>SUM(G15:G17)</f>
        <v>67</v>
      </c>
      <c r="H18" s="19">
        <f>SUM(H15:H17)</f>
        <v>115</v>
      </c>
      <c r="I18" s="19"/>
      <c r="J18" s="1"/>
      <c r="K18" s="55">
        <f>PRODUCT((F18+G18)/E18)</f>
        <v>0.86419753086419748</v>
      </c>
      <c r="L18" s="55">
        <f>PRODUCT(H18/E18)</f>
        <v>1.4197530864197532</v>
      </c>
      <c r="M18" s="55"/>
      <c r="N18" s="31"/>
      <c r="O18" s="25"/>
      <c r="P18" s="70" t="s">
        <v>49</v>
      </c>
      <c r="Q18" s="71"/>
      <c r="R18" s="71"/>
      <c r="S18" s="72" t="s">
        <v>60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84" t="s">
        <v>59</v>
      </c>
      <c r="AE18" s="72"/>
      <c r="AF18" s="72"/>
      <c r="AG18" s="72"/>
      <c r="AH18" s="72"/>
      <c r="AI18" s="72"/>
      <c r="AJ18" s="84"/>
      <c r="AK18" s="85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86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 t="s">
        <v>31</v>
      </c>
      <c r="C20" s="1"/>
      <c r="D20" s="60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5"/>
      <c r="AH26" s="25"/>
      <c r="AI26" s="25"/>
      <c r="AJ26" s="25"/>
      <c r="AK26" s="25"/>
      <c r="AL26" s="24"/>
      <c r="AM26" s="9"/>
      <c r="AN26" s="9"/>
      <c r="AO26" s="9"/>
      <c r="AP26" s="9"/>
      <c r="AQ26" s="9"/>
    </row>
    <row r="27" spans="1:43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38"/>
      <c r="R27" s="1"/>
      <c r="S27" s="1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5"/>
      <c r="AH27" s="25"/>
      <c r="AI27" s="25"/>
      <c r="AJ27" s="25"/>
      <c r="AK27" s="25"/>
      <c r="AL27" s="24"/>
      <c r="AM27" s="9"/>
      <c r="AN27" s="9"/>
      <c r="AO27" s="9"/>
      <c r="AP27" s="9"/>
      <c r="AQ27" s="9"/>
    </row>
    <row r="28" spans="1:43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4"/>
      <c r="AM36" s="9"/>
      <c r="AN36" s="9"/>
      <c r="AO36" s="9"/>
      <c r="AP36" s="9"/>
      <c r="AQ36" s="9"/>
    </row>
    <row r="37" spans="1:43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4"/>
      <c r="AM37" s="9"/>
      <c r="AN37" s="9"/>
      <c r="AO37" s="9"/>
      <c r="AP37" s="9"/>
      <c r="AQ37" s="9"/>
    </row>
    <row r="38" spans="1:43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24"/>
      <c r="AM38" s="9"/>
      <c r="AN38" s="9"/>
      <c r="AO38" s="9"/>
      <c r="AP38" s="9"/>
      <c r="AQ38" s="9"/>
    </row>
    <row r="39" spans="1:43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24"/>
      <c r="AM39" s="9"/>
      <c r="AN39" s="9"/>
      <c r="AO39" s="9"/>
      <c r="AP39" s="9"/>
      <c r="AQ39" s="9"/>
    </row>
    <row r="40" spans="1:43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24"/>
      <c r="AM40" s="9"/>
      <c r="AN40" s="9"/>
      <c r="AO40" s="9"/>
      <c r="AP40" s="9"/>
      <c r="AQ40" s="9"/>
    </row>
    <row r="41" spans="1:43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24"/>
      <c r="AM41" s="9"/>
      <c r="AN41" s="9"/>
      <c r="AO41" s="9"/>
      <c r="AP41" s="9"/>
      <c r="AQ41" s="9"/>
    </row>
    <row r="42" spans="1:43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24"/>
      <c r="AM42" s="9"/>
      <c r="AN42" s="9"/>
      <c r="AO42" s="9"/>
      <c r="AP42" s="9"/>
      <c r="AQ42" s="9"/>
    </row>
    <row r="43" spans="1:43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4"/>
      <c r="AM43" s="9"/>
      <c r="AN43" s="9"/>
      <c r="AO43" s="9"/>
      <c r="AP43" s="9"/>
      <c r="AQ43" s="9"/>
    </row>
    <row r="44" spans="1:43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24"/>
      <c r="AM44" s="9"/>
      <c r="AN44" s="9"/>
      <c r="AO44" s="9"/>
      <c r="AP44" s="9"/>
      <c r="AQ44" s="9"/>
    </row>
    <row r="45" spans="1:43" ht="15" customHeight="1" x14ac:dyDescent="0.25">
      <c r="P45" s="25"/>
      <c r="Q45" s="25"/>
      <c r="R45" s="25"/>
      <c r="S45" s="25"/>
      <c r="T45" s="25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5">
      <c r="P46" s="25"/>
      <c r="Q46" s="25"/>
      <c r="R46" s="25"/>
      <c r="S46" s="25"/>
      <c r="T46" s="25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5">
      <c r="P47" s="25"/>
      <c r="Q47" s="25"/>
      <c r="R47" s="25"/>
      <c r="S47" s="25"/>
      <c r="T47" s="25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5">
      <c r="P48" s="25"/>
      <c r="Q48" s="25"/>
      <c r="R48" s="25"/>
      <c r="S48" s="25"/>
      <c r="T48" s="25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6:37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6:37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6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6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6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6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6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6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6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6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6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6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6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6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6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6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</row>
    <row r="74" spans="16:37" ht="15" customHeight="1" x14ac:dyDescent="0.25">
      <c r="P74" s="9"/>
      <c r="Q74" s="9"/>
      <c r="R74" s="9"/>
      <c r="S74" s="1"/>
      <c r="T74" s="25"/>
    </row>
    <row r="75" spans="16:37" ht="15" customHeight="1" x14ac:dyDescent="0.25">
      <c r="P75" s="9"/>
      <c r="Q75" s="9"/>
      <c r="R75" s="9"/>
      <c r="S75" s="1"/>
      <c r="T75" s="25"/>
    </row>
    <row r="76" spans="16:37" ht="15" customHeight="1" x14ac:dyDescent="0.25">
      <c r="P76" s="9"/>
      <c r="Q76" s="9"/>
      <c r="R76" s="9"/>
      <c r="S76" s="1"/>
      <c r="T76" s="25"/>
    </row>
    <row r="77" spans="16:37" ht="15" customHeight="1" x14ac:dyDescent="0.25">
      <c r="P77" s="9"/>
      <c r="Q77" s="9"/>
      <c r="R77" s="9"/>
      <c r="S77" s="1"/>
      <c r="T77" s="25"/>
    </row>
    <row r="78" spans="16:37" ht="15" customHeight="1" x14ac:dyDescent="0.25">
      <c r="P78" s="9"/>
      <c r="Q78" s="9"/>
      <c r="R78" s="9"/>
      <c r="S78" s="1"/>
      <c r="T78" s="25"/>
    </row>
    <row r="79" spans="16:37" ht="15" customHeight="1" x14ac:dyDescent="0.25">
      <c r="P79" s="9"/>
      <c r="Q79" s="9"/>
      <c r="R79" s="9"/>
      <c r="S79" s="1"/>
      <c r="T79" s="25"/>
    </row>
    <row r="80" spans="16:37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73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73" customWidth="1"/>
    <col min="12" max="12" width="6.28515625" style="73" customWidth="1"/>
    <col min="13" max="16" width="4.7109375" style="73" customWidth="1"/>
    <col min="17" max="21" width="6.7109375" style="73" customWidth="1"/>
    <col min="22" max="22" width="11" style="73" customWidth="1"/>
    <col min="23" max="23" width="16.85546875" style="117" customWidth="1"/>
    <col min="24" max="24" width="9.42578125" style="73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3" t="s">
        <v>79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34</v>
      </c>
      <c r="C2" s="91"/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76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78</v>
      </c>
      <c r="C3" s="23" t="s">
        <v>61</v>
      </c>
      <c r="D3" s="94" t="s">
        <v>62</v>
      </c>
      <c r="E3" s="95" t="s">
        <v>1</v>
      </c>
      <c r="F3" s="25"/>
      <c r="G3" s="96" t="s">
        <v>63</v>
      </c>
      <c r="H3" s="97" t="s">
        <v>64</v>
      </c>
      <c r="I3" s="97" t="s">
        <v>28</v>
      </c>
      <c r="J3" s="18" t="s">
        <v>65</v>
      </c>
      <c r="K3" s="98" t="s">
        <v>66</v>
      </c>
      <c r="L3" s="98" t="s">
        <v>67</v>
      </c>
      <c r="M3" s="96" t="s">
        <v>68</v>
      </c>
      <c r="N3" s="96" t="s">
        <v>27</v>
      </c>
      <c r="O3" s="97" t="s">
        <v>69</v>
      </c>
      <c r="P3" s="96" t="s">
        <v>64</v>
      </c>
      <c r="Q3" s="96" t="s">
        <v>3</v>
      </c>
      <c r="R3" s="96">
        <v>1</v>
      </c>
      <c r="S3" s="96">
        <v>2</v>
      </c>
      <c r="T3" s="96">
        <v>3</v>
      </c>
      <c r="U3" s="96" t="s">
        <v>70</v>
      </c>
      <c r="V3" s="18" t="s">
        <v>19</v>
      </c>
      <c r="W3" s="17" t="s">
        <v>71</v>
      </c>
      <c r="X3" s="17" t="s">
        <v>72</v>
      </c>
      <c r="Y3" s="90"/>
      <c r="Z3" s="90"/>
      <c r="AA3" s="90"/>
      <c r="AB3" s="90"/>
      <c r="AC3" s="90"/>
      <c r="AD3" s="90"/>
    </row>
    <row r="4" spans="1:30" x14ac:dyDescent="0.25">
      <c r="A4" s="119"/>
      <c r="B4" s="120" t="s">
        <v>74</v>
      </c>
      <c r="C4" s="124" t="s">
        <v>75</v>
      </c>
      <c r="D4" s="120" t="s">
        <v>80</v>
      </c>
      <c r="E4" s="125" t="s">
        <v>36</v>
      </c>
      <c r="F4" s="126"/>
      <c r="G4" s="121">
        <v>1</v>
      </c>
      <c r="H4" s="121"/>
      <c r="I4" s="121"/>
      <c r="J4" s="121" t="s">
        <v>76</v>
      </c>
      <c r="K4" s="121"/>
      <c r="L4" s="121"/>
      <c r="M4" s="121">
        <v>1</v>
      </c>
      <c r="N4" s="121"/>
      <c r="O4" s="121"/>
      <c r="P4" s="121"/>
      <c r="Q4" s="122"/>
      <c r="R4" s="122"/>
      <c r="S4" s="122"/>
      <c r="T4" s="122"/>
      <c r="U4" s="122"/>
      <c r="V4" s="127"/>
      <c r="W4" s="124" t="s">
        <v>77</v>
      </c>
      <c r="X4" s="122"/>
      <c r="Y4" s="90"/>
      <c r="Z4" s="90"/>
      <c r="AA4" s="90"/>
      <c r="AB4" s="90"/>
      <c r="AC4" s="90"/>
      <c r="AD4" s="90"/>
    </row>
    <row r="5" spans="1:30" x14ac:dyDescent="0.25">
      <c r="A5" s="24"/>
      <c r="B5" s="99" t="s">
        <v>73</v>
      </c>
      <c r="C5" s="100"/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6"/>
      <c r="Y5" s="90"/>
      <c r="Z5" s="90"/>
      <c r="AA5" s="90"/>
      <c r="AB5" s="90"/>
      <c r="AC5" s="90"/>
      <c r="AD5" s="90"/>
    </row>
    <row r="6" spans="1:30" x14ac:dyDescent="0.25">
      <c r="A6" s="24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90"/>
      <c r="Z6" s="90"/>
      <c r="AA6" s="90"/>
      <c r="AB6" s="90"/>
      <c r="AC6" s="90"/>
      <c r="AD6" s="90"/>
    </row>
    <row r="7" spans="1:30" x14ac:dyDescent="0.25">
      <c r="A7" s="24"/>
      <c r="B7" s="113"/>
      <c r="C7" s="1"/>
      <c r="D7" s="113"/>
      <c r="E7" s="11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13"/>
      <c r="C8" s="1"/>
      <c r="D8" s="113"/>
      <c r="E8" s="11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13"/>
      <c r="C9" s="1"/>
      <c r="D9" s="113"/>
      <c r="E9" s="11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2019-01-24T11:54:47Z</dcterms:modified>
</cp:coreProperties>
</file>