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6" i="1" l="1"/>
  <c r="M16" i="1" s="1"/>
  <c r="H16" i="1"/>
  <c r="G16" i="1"/>
  <c r="F16" i="1"/>
  <c r="K16" i="1" s="1"/>
  <c r="E16" i="1"/>
  <c r="L16" i="1" s="1"/>
  <c r="N16" i="1" l="1"/>
  <c r="AF11" i="1"/>
  <c r="AE11" i="1"/>
  <c r="AJ11" i="1"/>
  <c r="AI11" i="1"/>
  <c r="AH11" i="1"/>
  <c r="AG11" i="1"/>
  <c r="AD11" i="1"/>
  <c r="AC11" i="1"/>
  <c r="AB11" i="1"/>
  <c r="AA11" i="1"/>
  <c r="Z11" i="1"/>
  <c r="Y11" i="1"/>
  <c r="X11" i="1"/>
  <c r="W11" i="1"/>
  <c r="V11" i="1"/>
  <c r="U11" i="1"/>
  <c r="M11" i="1"/>
  <c r="L11" i="1"/>
  <c r="K11" i="1"/>
  <c r="J11" i="1"/>
  <c r="I11" i="1"/>
  <c r="H11" i="1"/>
  <c r="H15" i="1" s="1"/>
  <c r="G11" i="1"/>
  <c r="G15" i="1" s="1"/>
  <c r="F11" i="1"/>
  <c r="E11" i="1"/>
  <c r="E15" i="1" s="1"/>
  <c r="O11" i="1"/>
  <c r="O15" i="1" s="1"/>
  <c r="D12" i="1" l="1"/>
  <c r="F15" i="1"/>
  <c r="F18" i="1" s="1"/>
  <c r="N11" i="1"/>
  <c r="N15" i="1" s="1"/>
  <c r="H18" i="1"/>
  <c r="L15" i="1"/>
  <c r="O18" i="1"/>
  <c r="E18" i="1"/>
  <c r="G18" i="1"/>
  <c r="I15" i="1"/>
  <c r="K15" i="1" l="1"/>
  <c r="L18" i="1"/>
  <c r="K18" i="1"/>
  <c r="M15" i="1"/>
  <c r="I18" i="1"/>
  <c r="N18" i="1" s="1"/>
  <c r="M18" i="1" l="1"/>
</calcChain>
</file>

<file path=xl/sharedStrings.xml><?xml version="1.0" encoding="utf-8"?>
<sst xmlns="http://schemas.openxmlformats.org/spreadsheetml/2006/main" count="125" uniqueCount="85">
  <si>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</si>
  <si>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</si>
  <si>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</si>
  <si>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</si>
  <si>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</si>
  <si>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</si>
  <si>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</si>
  <si>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</si>
  <si>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</si>
  <si>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</si>
  <si>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</si>
  <si>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</si>
  <si>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</si>
  <si>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</si>
  <si>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</si>
  <si>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</si>
  <si>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</si>
  <si>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</si>
  <si>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</si>
  <si>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</si>
  <si>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</si>
  <si>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</si>
  <si>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</si>
  <si>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</si>
  <si>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</si>
  <si>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</si>
  <si>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</si>
  <si>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</si>
  <si>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</si>
  <si>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</si>
  <si>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</si>
  <si>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</si>
  <si>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</si>
  <si>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</si>
  <si>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</si>
  <si>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</si>
  <si>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</si>
  <si>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</si>
  <si>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</si>
  <si>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</si>
  <si>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</si>
  <si>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Pesäkarhut = Pesäkarhut, Pori  (1985),  kasvattajaseura</t>
  </si>
  <si>
    <t>ykköspesis</t>
  </si>
  <si>
    <t>2.</t>
  </si>
  <si>
    <t>1.10.2001   Pori</t>
  </si>
  <si>
    <t>Fanny Lahtinen</t>
  </si>
  <si>
    <t>08.08. 2018  Virkiä - Pesäkarhut  2-0  (5-1, 9-3)</t>
  </si>
  <si>
    <t xml:space="preserve">  16 v 10 kk   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</si>
  <si>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</si>
  <si>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</si>
  <si>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</si>
  <si>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</si>
  <si>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</si>
  <si>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</si>
  <si>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</si>
  <si>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</si>
  <si>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</si>
  <si>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</si>
  <si>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</si>
  <si>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</si>
  <si>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</si>
  <si>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</si>
  <si>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</si>
  <si>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Jussi Frantsila</t>
  </si>
  <si>
    <t>L+T</t>
  </si>
  <si>
    <t xml:space="preserve">Lyöty </t>
  </si>
  <si>
    <t>2.  ottelu</t>
  </si>
  <si>
    <t xml:space="preserve">Tuotu </t>
  </si>
  <si>
    <t>15.05. 2019  Pesäkarhut - Tahko  2-0  (5-0, 6-0)</t>
  </si>
  <si>
    <t xml:space="preserve">  17 v   7 kk 14 pv</t>
  </si>
  <si>
    <t>06.07. 2019  Seinäjoki</t>
  </si>
  <si>
    <t xml:space="preserve">  0-1  (4-4, 0-4)</t>
  </si>
  <si>
    <t>3v</t>
  </si>
  <si>
    <t>3/6</t>
  </si>
  <si>
    <t>0/1</t>
  </si>
  <si>
    <t>3/3</t>
  </si>
  <si>
    <t>0/2</t>
  </si>
  <si>
    <t>PöU</t>
  </si>
  <si>
    <t>PöU = Pöytyän Urheilijat  (1945)</t>
  </si>
  <si>
    <t>Fera</t>
  </si>
  <si>
    <t>Fera = Fera, Rauma  (1958)</t>
  </si>
  <si>
    <t>28.06. 2020  MyVe - Fera  0-2  (1-3, 1-12)</t>
  </si>
  <si>
    <t>6.  ottelu</t>
  </si>
  <si>
    <t xml:space="preserve">  18 v   8 kk 27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</si>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</sst>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19" width="5.7109375" style="56" customWidth="1"/>
    <col min="20" max="20" width="0.7109375" style="56" customWidth="1"/>
    <col min="21" max="27" width="5.7109375" style="56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45</v>
      </c>
      <c r="C1" s="2"/>
      <c r="D1" s="3"/>
      <c r="E1" s="4" t="s">
        <v>44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54"/>
      <c r="U2" s="22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64</v>
      </c>
      <c r="S3" s="18" t="s">
        <v>3</v>
      </c>
      <c r="T3" s="3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">
      <c r="A4" s="1"/>
      <c r="B4" s="60">
        <v>2017</v>
      </c>
      <c r="C4" s="60"/>
      <c r="D4" s="61" t="s">
        <v>39</v>
      </c>
      <c r="E4" s="60"/>
      <c r="F4" s="63" t="s">
        <v>42</v>
      </c>
      <c r="G4" s="65"/>
      <c r="H4" s="64"/>
      <c r="I4" s="60"/>
      <c r="J4" s="60"/>
      <c r="K4" s="60"/>
      <c r="L4" s="60"/>
      <c r="M4" s="60"/>
      <c r="N4" s="62"/>
      <c r="O4" s="57"/>
      <c r="P4" s="18"/>
      <c r="Q4" s="18"/>
      <c r="R4" s="18"/>
      <c r="S4" s="18"/>
      <c r="T4" s="35"/>
      <c r="U4" s="24"/>
      <c r="V4" s="24"/>
      <c r="W4" s="24"/>
      <c r="X4" s="24"/>
      <c r="Y4" s="24"/>
      <c r="Z4" s="47"/>
      <c r="AA4" s="47"/>
      <c r="AB4" s="47"/>
      <c r="AC4" s="59"/>
      <c r="AD4" s="47"/>
      <c r="AE4" s="24"/>
      <c r="AF4" s="24"/>
      <c r="AG4" s="29"/>
      <c r="AH4" s="27"/>
      <c r="AI4" s="10"/>
      <c r="AJ4" s="24"/>
      <c r="AK4" s="8"/>
      <c r="AL4" s="8"/>
    </row>
    <row r="5" spans="1:38" ht="15" customHeight="1" x14ac:dyDescent="0.2">
      <c r="A5" s="1"/>
      <c r="B5" s="60">
        <v>2018</v>
      </c>
      <c r="C5" s="60"/>
      <c r="D5" s="61" t="s">
        <v>39</v>
      </c>
      <c r="E5" s="60"/>
      <c r="F5" s="63" t="s">
        <v>42</v>
      </c>
      <c r="G5" s="65"/>
      <c r="H5" s="64"/>
      <c r="I5" s="60"/>
      <c r="J5" s="60"/>
      <c r="K5" s="60"/>
      <c r="L5" s="60"/>
      <c r="M5" s="60"/>
      <c r="N5" s="62"/>
      <c r="O5" s="57"/>
      <c r="P5" s="18"/>
      <c r="Q5" s="18"/>
      <c r="R5" s="18"/>
      <c r="S5" s="18"/>
      <c r="T5" s="35"/>
      <c r="U5" s="24"/>
      <c r="V5" s="24"/>
      <c r="W5" s="24"/>
      <c r="X5" s="24"/>
      <c r="Y5" s="24"/>
      <c r="Z5" s="47"/>
      <c r="AA5" s="47"/>
      <c r="AB5" s="47"/>
      <c r="AC5" s="59"/>
      <c r="AD5" s="47"/>
      <c r="AE5" s="24"/>
      <c r="AF5" s="24"/>
      <c r="AG5" s="29"/>
      <c r="AH5" s="27"/>
      <c r="AI5" s="10"/>
      <c r="AJ5" s="24"/>
      <c r="AK5" s="8"/>
      <c r="AL5" s="8"/>
    </row>
    <row r="6" spans="1:38" ht="15" customHeight="1" x14ac:dyDescent="0.2">
      <c r="A6" s="1"/>
      <c r="B6" s="24">
        <v>2018</v>
      </c>
      <c r="C6" s="24" t="s">
        <v>43</v>
      </c>
      <c r="D6" s="25" t="s">
        <v>40</v>
      </c>
      <c r="E6" s="24">
        <v>1</v>
      </c>
      <c r="F6" s="24">
        <v>0</v>
      </c>
      <c r="G6" s="24">
        <v>0</v>
      </c>
      <c r="H6" s="24">
        <v>0</v>
      </c>
      <c r="I6" s="24">
        <v>4</v>
      </c>
      <c r="J6" s="24">
        <v>1</v>
      </c>
      <c r="K6" s="24">
        <v>1</v>
      </c>
      <c r="L6" s="24">
        <v>2</v>
      </c>
      <c r="M6" s="24">
        <v>0</v>
      </c>
      <c r="N6" s="26">
        <v>0.66659999999999997</v>
      </c>
      <c r="O6" s="57">
        <v>6</v>
      </c>
      <c r="P6" s="18"/>
      <c r="Q6" s="18"/>
      <c r="R6" s="18"/>
      <c r="S6" s="18"/>
      <c r="T6" s="35"/>
      <c r="U6" s="24"/>
      <c r="V6" s="24"/>
      <c r="W6" s="24"/>
      <c r="X6" s="24"/>
      <c r="Y6" s="24"/>
      <c r="Z6" s="47"/>
      <c r="AA6" s="47"/>
      <c r="AB6" s="47"/>
      <c r="AC6" s="59"/>
      <c r="AD6" s="47"/>
      <c r="AE6" s="24"/>
      <c r="AF6" s="24"/>
      <c r="AG6" s="24"/>
      <c r="AH6" s="27"/>
      <c r="AI6" s="28">
        <v>1</v>
      </c>
      <c r="AJ6" s="24"/>
      <c r="AK6" s="8"/>
      <c r="AL6" s="8"/>
    </row>
    <row r="7" spans="1:38" ht="15" customHeight="1" x14ac:dyDescent="0.2">
      <c r="A7" s="1"/>
      <c r="B7" s="60">
        <v>2019</v>
      </c>
      <c r="C7" s="60"/>
      <c r="D7" s="61" t="s">
        <v>39</v>
      </c>
      <c r="E7" s="60"/>
      <c r="F7" s="63" t="s">
        <v>42</v>
      </c>
      <c r="G7" s="65"/>
      <c r="H7" s="64"/>
      <c r="I7" s="60"/>
      <c r="J7" s="60"/>
      <c r="K7" s="60"/>
      <c r="L7" s="60"/>
      <c r="M7" s="60"/>
      <c r="N7" s="62"/>
      <c r="O7" s="57"/>
      <c r="P7" s="18"/>
      <c r="Q7" s="18"/>
      <c r="R7" s="18"/>
      <c r="S7" s="18"/>
      <c r="T7" s="35"/>
      <c r="U7" s="24"/>
      <c r="V7" s="24"/>
      <c r="W7" s="24"/>
      <c r="X7" s="24"/>
      <c r="Y7" s="24"/>
      <c r="Z7" s="47"/>
      <c r="AA7" s="47"/>
      <c r="AB7" s="47"/>
      <c r="AC7" s="59"/>
      <c r="AD7" s="47"/>
      <c r="AE7" s="24"/>
      <c r="AF7" s="24"/>
      <c r="AG7" s="29"/>
      <c r="AH7" s="27"/>
      <c r="AI7" s="10"/>
      <c r="AJ7" s="24"/>
      <c r="AK7" s="8"/>
      <c r="AL7" s="8"/>
    </row>
    <row r="8" spans="1:38" ht="15" customHeight="1" x14ac:dyDescent="0.2">
      <c r="A8" s="1"/>
      <c r="B8" s="60">
        <v>2019</v>
      </c>
      <c r="C8" s="60"/>
      <c r="D8" s="61" t="s">
        <v>77</v>
      </c>
      <c r="E8" s="60"/>
      <c r="F8" s="63" t="s">
        <v>42</v>
      </c>
      <c r="G8" s="65"/>
      <c r="H8" s="64"/>
      <c r="I8" s="60"/>
      <c r="J8" s="60"/>
      <c r="K8" s="60"/>
      <c r="L8" s="60"/>
      <c r="M8" s="60"/>
      <c r="N8" s="62"/>
      <c r="O8" s="57"/>
      <c r="P8" s="18"/>
      <c r="Q8" s="18"/>
      <c r="R8" s="18"/>
      <c r="S8" s="18"/>
      <c r="T8" s="35"/>
      <c r="U8" s="24"/>
      <c r="V8" s="24"/>
      <c r="W8" s="24"/>
      <c r="X8" s="24"/>
      <c r="Y8" s="24"/>
      <c r="Z8" s="47"/>
      <c r="AA8" s="47"/>
      <c r="AB8" s="47"/>
      <c r="AC8" s="59"/>
      <c r="AD8" s="47"/>
      <c r="AE8" s="24"/>
      <c r="AF8" s="24"/>
      <c r="AG8" s="29"/>
      <c r="AH8" s="27"/>
      <c r="AI8" s="10"/>
      <c r="AJ8" s="24"/>
      <c r="AK8" s="8"/>
      <c r="AL8" s="8"/>
    </row>
    <row r="9" spans="1:38" ht="15" customHeight="1" x14ac:dyDescent="0.2">
      <c r="A9" s="1"/>
      <c r="B9" s="24">
        <v>2019</v>
      </c>
      <c r="C9" s="24" t="s">
        <v>43</v>
      </c>
      <c r="D9" s="25" t="s">
        <v>40</v>
      </c>
      <c r="E9" s="24">
        <v>1</v>
      </c>
      <c r="F9" s="24">
        <v>0</v>
      </c>
      <c r="G9" s="24">
        <v>1</v>
      </c>
      <c r="H9" s="24">
        <v>1</v>
      </c>
      <c r="I9" s="24">
        <v>4</v>
      </c>
      <c r="J9" s="24">
        <v>1</v>
      </c>
      <c r="K9" s="24">
        <v>1</v>
      </c>
      <c r="L9" s="24">
        <v>1</v>
      </c>
      <c r="M9" s="24">
        <v>1</v>
      </c>
      <c r="N9" s="26">
        <v>0.5</v>
      </c>
      <c r="O9" s="57">
        <v>8</v>
      </c>
      <c r="P9" s="18"/>
      <c r="Q9" s="18"/>
      <c r="R9" s="18"/>
      <c r="S9" s="18"/>
      <c r="T9" s="35"/>
      <c r="U9" s="24"/>
      <c r="V9" s="24"/>
      <c r="W9" s="24"/>
      <c r="X9" s="24"/>
      <c r="Y9" s="24"/>
      <c r="Z9" s="47"/>
      <c r="AA9" s="47"/>
      <c r="AB9" s="47"/>
      <c r="AC9" s="59"/>
      <c r="AD9" s="47"/>
      <c r="AE9" s="24"/>
      <c r="AF9" s="24"/>
      <c r="AG9" s="24"/>
      <c r="AH9" s="27"/>
      <c r="AI9" s="28">
        <v>1</v>
      </c>
      <c r="AJ9" s="24"/>
      <c r="AK9" s="8"/>
      <c r="AL9" s="8"/>
    </row>
    <row r="10" spans="1:38" ht="15" customHeight="1" x14ac:dyDescent="0.2">
      <c r="A10" s="1"/>
      <c r="B10" s="24">
        <v>2020</v>
      </c>
      <c r="C10" s="24" t="s">
        <v>84</v>
      </c>
      <c r="D10" s="25" t="s">
        <v>79</v>
      </c>
      <c r="E10" s="24">
        <v>20</v>
      </c>
      <c r="F10" s="24">
        <v>1</v>
      </c>
      <c r="G10" s="24">
        <v>7</v>
      </c>
      <c r="H10" s="24">
        <v>4</v>
      </c>
      <c r="I10" s="24">
        <v>36</v>
      </c>
      <c r="J10" s="24">
        <v>7</v>
      </c>
      <c r="K10" s="24">
        <v>11</v>
      </c>
      <c r="L10" s="24">
        <v>10</v>
      </c>
      <c r="M10" s="24">
        <v>8</v>
      </c>
      <c r="N10" s="26">
        <v>0.434</v>
      </c>
      <c r="O10" s="57">
        <v>83</v>
      </c>
      <c r="P10" s="18"/>
      <c r="Q10" s="18"/>
      <c r="R10" s="18"/>
      <c r="S10" s="18"/>
      <c r="T10" s="35"/>
      <c r="U10" s="24">
        <v>2</v>
      </c>
      <c r="V10" s="24">
        <v>0</v>
      </c>
      <c r="W10" s="24">
        <v>1</v>
      </c>
      <c r="X10" s="24">
        <v>0</v>
      </c>
      <c r="Y10" s="24">
        <v>2</v>
      </c>
      <c r="Z10" s="47"/>
      <c r="AA10" s="47"/>
      <c r="AB10" s="47"/>
      <c r="AC10" s="59"/>
      <c r="AD10" s="47"/>
      <c r="AE10" s="24"/>
      <c r="AF10" s="24"/>
      <c r="AG10" s="24"/>
      <c r="AH10" s="27"/>
      <c r="AI10" s="28"/>
      <c r="AJ10" s="24"/>
      <c r="AK10" s="8"/>
      <c r="AL10" s="8"/>
    </row>
    <row r="11" spans="1:38" ht="15" customHeight="1" x14ac:dyDescent="0.2">
      <c r="A11" s="1"/>
      <c r="B11" s="16" t="s">
        <v>16</v>
      </c>
      <c r="C11" s="14"/>
      <c r="D11" s="15"/>
      <c r="E11" s="18">
        <f t="shared" ref="E11:M11" si="0">SUM(E4:E10)</f>
        <v>22</v>
      </c>
      <c r="F11" s="18">
        <f t="shared" si="0"/>
        <v>1</v>
      </c>
      <c r="G11" s="18">
        <f t="shared" si="0"/>
        <v>8</v>
      </c>
      <c r="H11" s="18">
        <f t="shared" si="0"/>
        <v>5</v>
      </c>
      <c r="I11" s="18">
        <f t="shared" si="0"/>
        <v>44</v>
      </c>
      <c r="J11" s="18">
        <f t="shared" si="0"/>
        <v>9</v>
      </c>
      <c r="K11" s="18">
        <f t="shared" si="0"/>
        <v>13</v>
      </c>
      <c r="L11" s="18">
        <f t="shared" si="0"/>
        <v>13</v>
      </c>
      <c r="M11" s="18">
        <f t="shared" si="0"/>
        <v>9</v>
      </c>
      <c r="N11" s="30">
        <f>PRODUCT(I11/O11)</f>
        <v>0.45360824742268041</v>
      </c>
      <c r="O11" s="58">
        <f t="shared" ref="O11:AJ11" si="1">SUM(O4:O10)</f>
        <v>97</v>
      </c>
      <c r="P11" s="18"/>
      <c r="Q11" s="18"/>
      <c r="R11" s="18"/>
      <c r="S11" s="18"/>
      <c r="T11" s="35"/>
      <c r="U11" s="17">
        <f t="shared" si="1"/>
        <v>2</v>
      </c>
      <c r="V11" s="17">
        <f t="shared" si="1"/>
        <v>0</v>
      </c>
      <c r="W11" s="17">
        <f t="shared" si="1"/>
        <v>1</v>
      </c>
      <c r="X11" s="17">
        <f t="shared" si="1"/>
        <v>0</v>
      </c>
      <c r="Y11" s="17">
        <f t="shared" si="1"/>
        <v>2</v>
      </c>
      <c r="Z11" s="17">
        <f t="shared" si="1"/>
        <v>0</v>
      </c>
      <c r="AA11" s="17">
        <f t="shared" si="1"/>
        <v>0</v>
      </c>
      <c r="AB11" s="17">
        <f t="shared" si="1"/>
        <v>0</v>
      </c>
      <c r="AC11" s="17">
        <f t="shared" si="1"/>
        <v>0</v>
      </c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2</v>
      </c>
      <c r="AJ11" s="18">
        <f t="shared" si="1"/>
        <v>0</v>
      </c>
      <c r="AK11" s="8"/>
      <c r="AL11" s="8"/>
    </row>
    <row r="12" spans="1:38" ht="15" customHeight="1" x14ac:dyDescent="0.25">
      <c r="A12" s="1"/>
      <c r="B12" s="25" t="s">
        <v>2</v>
      </c>
      <c r="C12" s="28"/>
      <c r="D12" s="31">
        <f>SUM(F11:H11)+((I11-F11-G11)/3)+(E11/3)+(AE11*25)+(AF11*25)+(AG11*10)+(AH11*25)+(AI11*20)+(AJ11*15)-20-20</f>
        <v>33</v>
      </c>
      <c r="E12" s="1"/>
      <c r="F12" s="1"/>
      <c r="G12" s="1"/>
      <c r="H12" s="1"/>
      <c r="I12" s="1"/>
      <c r="J12" s="1"/>
      <c r="K12" s="1"/>
      <c r="L12" s="1"/>
      <c r="M12" s="1"/>
      <c r="N12" s="32"/>
      <c r="O12" s="1"/>
      <c r="P12" s="23"/>
      <c r="Q12" s="23"/>
      <c r="R12" s="23"/>
      <c r="S12" s="23"/>
      <c r="T12" s="2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8"/>
      <c r="AL12" s="8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2"/>
      <c r="O13" s="23"/>
      <c r="P13" s="23"/>
      <c r="Q13" s="23"/>
      <c r="R13" s="23"/>
      <c r="S13" s="23"/>
      <c r="T13" s="23"/>
      <c r="U13" s="1"/>
      <c r="V13" s="3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8"/>
      <c r="AL13" s="8"/>
    </row>
    <row r="14" spans="1:38" ht="15" customHeight="1" x14ac:dyDescent="0.25">
      <c r="A14" s="1"/>
      <c r="B14" s="22" t="s">
        <v>17</v>
      </c>
      <c r="C14" s="34"/>
      <c r="D14" s="34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26</v>
      </c>
      <c r="L14" s="18" t="s">
        <v>27</v>
      </c>
      <c r="M14" s="18" t="s">
        <v>28</v>
      </c>
      <c r="N14" s="30" t="s">
        <v>38</v>
      </c>
      <c r="O14" s="35"/>
      <c r="P14" s="36" t="s">
        <v>29</v>
      </c>
      <c r="Q14" s="12"/>
      <c r="R14" s="12"/>
      <c r="S14" s="12"/>
      <c r="T14" s="37"/>
      <c r="U14" s="37"/>
      <c r="V14" s="37"/>
      <c r="W14" s="37"/>
      <c r="X14" s="37"/>
      <c r="Y14" s="12"/>
      <c r="Z14" s="12"/>
      <c r="AA14" s="12"/>
      <c r="AB14" s="11"/>
      <c r="AC14" s="12"/>
      <c r="AD14" s="12"/>
      <c r="AE14" s="12"/>
      <c r="AF14" s="11"/>
      <c r="AG14" s="11"/>
      <c r="AH14" s="11"/>
      <c r="AI14" s="11"/>
      <c r="AJ14" s="27"/>
      <c r="AK14" s="8"/>
      <c r="AL14" s="8"/>
    </row>
    <row r="15" spans="1:38" ht="15" customHeight="1" x14ac:dyDescent="0.2">
      <c r="A15" s="1"/>
      <c r="B15" s="36" t="s">
        <v>18</v>
      </c>
      <c r="C15" s="12"/>
      <c r="D15" s="38"/>
      <c r="E15" s="24">
        <f>PRODUCT(E11)</f>
        <v>22</v>
      </c>
      <c r="F15" s="24">
        <f>PRODUCT(F11)</f>
        <v>1</v>
      </c>
      <c r="G15" s="24">
        <f>PRODUCT(G11)</f>
        <v>8</v>
      </c>
      <c r="H15" s="24">
        <f>PRODUCT(H11)</f>
        <v>5</v>
      </c>
      <c r="I15" s="24">
        <f>PRODUCT(I11)</f>
        <v>44</v>
      </c>
      <c r="J15" s="1"/>
      <c r="K15" s="39">
        <f>PRODUCT((F15+G15)/E15)</f>
        <v>0.40909090909090912</v>
      </c>
      <c r="L15" s="39">
        <f>PRODUCT(H15/E15)</f>
        <v>0.22727272727272727</v>
      </c>
      <c r="M15" s="39">
        <f>PRODUCT(I15/E15)</f>
        <v>2</v>
      </c>
      <c r="N15" s="40">
        <f>PRODUCT(N11)</f>
        <v>0.45360824742268041</v>
      </c>
      <c r="O15" s="35">
        <f>PRODUCT(O11)</f>
        <v>97</v>
      </c>
      <c r="P15" s="105" t="s">
        <v>22</v>
      </c>
      <c r="Q15" s="106"/>
      <c r="R15" s="107" t="s">
        <v>46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8" t="s">
        <v>23</v>
      </c>
      <c r="AD15" s="108"/>
      <c r="AE15" s="109" t="s">
        <v>47</v>
      </c>
      <c r="AF15" s="110"/>
      <c r="AG15" s="108"/>
      <c r="AH15" s="108"/>
      <c r="AI15" s="108"/>
      <c r="AJ15" s="111"/>
      <c r="AK15" s="8"/>
      <c r="AL15" s="8"/>
    </row>
    <row r="16" spans="1:38" ht="15" customHeight="1" x14ac:dyDescent="0.2">
      <c r="A16" s="1"/>
      <c r="B16" s="41" t="s">
        <v>19</v>
      </c>
      <c r="C16" s="42"/>
      <c r="D16" s="43"/>
      <c r="E16" s="24">
        <f>PRODUCT(U11)</f>
        <v>2</v>
      </c>
      <c r="F16" s="24">
        <f>PRODUCT(V11)</f>
        <v>0</v>
      </c>
      <c r="G16" s="24">
        <f>PRODUCT(W11)</f>
        <v>1</v>
      </c>
      <c r="H16" s="24">
        <f>PRODUCT(X11)</f>
        <v>0</v>
      </c>
      <c r="I16" s="24">
        <f>PRODUCT(Y11)</f>
        <v>2</v>
      </c>
      <c r="J16" s="1"/>
      <c r="K16" s="39">
        <f>PRODUCT((F16+G16)/E16)</f>
        <v>0.5</v>
      </c>
      <c r="L16" s="39">
        <f>PRODUCT(H16/E16)</f>
        <v>0</v>
      </c>
      <c r="M16" s="39">
        <f>PRODUCT(I16/E16)</f>
        <v>1</v>
      </c>
      <c r="N16" s="26">
        <f>PRODUCT(I16/O16)</f>
        <v>0.22222222222222221</v>
      </c>
      <c r="O16" s="35">
        <v>9</v>
      </c>
      <c r="P16" s="112" t="s">
        <v>65</v>
      </c>
      <c r="Q16" s="113"/>
      <c r="R16" s="114" t="s">
        <v>68</v>
      </c>
      <c r="S16" s="114"/>
      <c r="T16" s="114"/>
      <c r="U16" s="114"/>
      <c r="V16" s="114"/>
      <c r="W16" s="114"/>
      <c r="X16" s="114"/>
      <c r="Y16" s="114"/>
      <c r="Z16" s="114"/>
      <c r="AA16" s="114"/>
      <c r="AB16" s="115"/>
      <c r="AC16" s="115" t="s">
        <v>66</v>
      </c>
      <c r="AD16" s="115"/>
      <c r="AE16" s="116" t="s">
        <v>69</v>
      </c>
      <c r="AF16" s="117"/>
      <c r="AG16" s="115"/>
      <c r="AH16" s="115"/>
      <c r="AI16" s="115"/>
      <c r="AJ16" s="118"/>
      <c r="AK16" s="8"/>
      <c r="AL16" s="8"/>
    </row>
    <row r="17" spans="1:38" ht="15" customHeight="1" x14ac:dyDescent="0.2">
      <c r="A17" s="1"/>
      <c r="B17" s="44" t="s">
        <v>20</v>
      </c>
      <c r="C17" s="45"/>
      <c r="D17" s="46"/>
      <c r="E17" s="47"/>
      <c r="F17" s="47"/>
      <c r="G17" s="47"/>
      <c r="H17" s="47"/>
      <c r="I17" s="47"/>
      <c r="J17" s="1"/>
      <c r="K17" s="48"/>
      <c r="L17" s="48"/>
      <c r="M17" s="48"/>
      <c r="N17" s="49"/>
      <c r="O17" s="35"/>
      <c r="P17" s="112" t="s">
        <v>67</v>
      </c>
      <c r="Q17" s="113"/>
      <c r="R17" s="114" t="s">
        <v>68</v>
      </c>
      <c r="S17" s="114"/>
      <c r="T17" s="114"/>
      <c r="U17" s="114"/>
      <c r="V17" s="114"/>
      <c r="W17" s="114"/>
      <c r="X17" s="114"/>
      <c r="Y17" s="114"/>
      <c r="Z17" s="114"/>
      <c r="AA17" s="114"/>
      <c r="AB17" s="115"/>
      <c r="AC17" s="115" t="s">
        <v>66</v>
      </c>
      <c r="AD17" s="115"/>
      <c r="AE17" s="116" t="s">
        <v>69</v>
      </c>
      <c r="AF17" s="117"/>
      <c r="AG17" s="115"/>
      <c r="AH17" s="115"/>
      <c r="AI17" s="115"/>
      <c r="AJ17" s="118"/>
      <c r="AK17" s="8"/>
      <c r="AL17" s="8"/>
    </row>
    <row r="18" spans="1:38" ht="15" customHeight="1" x14ac:dyDescent="0.2">
      <c r="A18" s="1"/>
      <c r="B18" s="50" t="s">
        <v>21</v>
      </c>
      <c r="C18" s="51"/>
      <c r="D18" s="52"/>
      <c r="E18" s="18">
        <f>SUM(E15:E17)</f>
        <v>24</v>
      </c>
      <c r="F18" s="18">
        <f>SUM(F15:F17)</f>
        <v>1</v>
      </c>
      <c r="G18" s="18">
        <f>SUM(G15:G17)</f>
        <v>9</v>
      </c>
      <c r="H18" s="18">
        <f>SUM(H15:H17)</f>
        <v>5</v>
      </c>
      <c r="I18" s="18">
        <f>SUM(I15:I17)</f>
        <v>46</v>
      </c>
      <c r="J18" s="1"/>
      <c r="K18" s="53">
        <f>PRODUCT((F18+G18)/E18)</f>
        <v>0.41666666666666669</v>
      </c>
      <c r="L18" s="53">
        <f>PRODUCT(H18/E18)</f>
        <v>0.20833333333333334</v>
      </c>
      <c r="M18" s="53">
        <f>PRODUCT(I18/E18)</f>
        <v>1.9166666666666667</v>
      </c>
      <c r="N18" s="30">
        <f>PRODUCT(I18/O18)</f>
        <v>0.43396226415094341</v>
      </c>
      <c r="O18" s="35">
        <f>SUM(O15:O17)</f>
        <v>106</v>
      </c>
      <c r="P18" s="119" t="s">
        <v>24</v>
      </c>
      <c r="Q18" s="120"/>
      <c r="R18" s="121" t="s">
        <v>81</v>
      </c>
      <c r="S18" s="121"/>
      <c r="T18" s="121"/>
      <c r="U18" s="121"/>
      <c r="V18" s="121"/>
      <c r="W18" s="121"/>
      <c r="X18" s="121"/>
      <c r="Y18" s="121"/>
      <c r="Z18" s="121"/>
      <c r="AA18" s="121"/>
      <c r="AB18" s="122"/>
      <c r="AC18" s="122" t="s">
        <v>82</v>
      </c>
      <c r="AD18" s="122"/>
      <c r="AE18" s="123" t="s">
        <v>83</v>
      </c>
      <c r="AF18" s="124"/>
      <c r="AG18" s="122"/>
      <c r="AH18" s="122"/>
      <c r="AI18" s="122"/>
      <c r="AJ18" s="125"/>
      <c r="AK18" s="8"/>
      <c r="AL18" s="8"/>
    </row>
    <row r="19" spans="1:38" ht="15" customHeight="1" x14ac:dyDescent="0.2">
      <c r="A19" s="1"/>
      <c r="B19" s="1"/>
      <c r="C19" s="33"/>
      <c r="D19" s="1"/>
      <c r="E19" s="1"/>
      <c r="F19" s="35"/>
      <c r="G19" s="35"/>
      <c r="H19" s="35"/>
      <c r="I19" s="1"/>
      <c r="J19" s="1"/>
      <c r="K19" s="1"/>
      <c r="L19" s="1"/>
      <c r="M19" s="1"/>
      <c r="N19" s="1"/>
      <c r="O19" s="54"/>
      <c r="P19" s="54"/>
      <c r="Q19" s="54"/>
      <c r="R19" s="54"/>
      <c r="S19" s="54"/>
      <c r="T19" s="54"/>
      <c r="U19" s="1"/>
      <c r="V19" s="33"/>
      <c r="W19" s="1"/>
      <c r="X19" s="1"/>
      <c r="Y19" s="35"/>
      <c r="Z19" s="35"/>
      <c r="AA19" s="35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</row>
    <row r="20" spans="1:38" ht="15" customHeight="1" x14ac:dyDescent="0.2">
      <c r="A20" s="1"/>
      <c r="B20" s="1" t="s">
        <v>37</v>
      </c>
      <c r="C20" s="1"/>
      <c r="D20" s="1" t="s">
        <v>41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54"/>
      <c r="P20" s="54"/>
      <c r="Q20" s="54"/>
      <c r="R20" s="54"/>
      <c r="S20" s="54"/>
      <c r="T20" s="54"/>
      <c r="U20" s="1"/>
      <c r="V20" s="33"/>
      <c r="W20" s="1"/>
      <c r="X20" s="1"/>
      <c r="Y20" s="35"/>
      <c r="Z20" s="35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38" ht="15" customHeight="1" x14ac:dyDescent="0.2">
      <c r="A21" s="1"/>
      <c r="B21" s="1"/>
      <c r="C21" s="33"/>
      <c r="D21" s="1" t="s">
        <v>78</v>
      </c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54"/>
      <c r="Q21" s="54"/>
      <c r="R21" s="54"/>
      <c r="S21" s="54"/>
      <c r="T21" s="54"/>
      <c r="U21" s="1"/>
      <c r="V21" s="33"/>
      <c r="W21" s="1"/>
      <c r="X21" s="1"/>
      <c r="Y21" s="35"/>
      <c r="Z21" s="35"/>
      <c r="AA21" s="35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/>
      <c r="C22" s="33"/>
      <c r="D22" s="1" t="s">
        <v>80</v>
      </c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54"/>
      <c r="Q22" s="54"/>
      <c r="R22" s="54"/>
      <c r="S22" s="54"/>
      <c r="T22" s="54"/>
      <c r="U22" s="1"/>
      <c r="V22" s="33"/>
      <c r="W22" s="1"/>
      <c r="X22" s="1"/>
      <c r="Y22" s="35"/>
      <c r="Z22" s="35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54"/>
      <c r="Q23" s="54"/>
      <c r="R23" s="54"/>
      <c r="S23" s="54"/>
      <c r="T23" s="54"/>
      <c r="U23" s="1"/>
      <c r="V23" s="33"/>
      <c r="W23" s="1"/>
      <c r="X23" s="1"/>
      <c r="Y23" s="35"/>
      <c r="Z23" s="35"/>
      <c r="AA23" s="35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54"/>
      <c r="Q24" s="54"/>
      <c r="R24" s="54"/>
      <c r="S24" s="54"/>
      <c r="T24" s="54"/>
      <c r="U24" s="1"/>
      <c r="V24" s="33"/>
      <c r="W24" s="1"/>
      <c r="X24" s="1"/>
      <c r="Y24" s="35"/>
      <c r="Z24" s="35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54"/>
      <c r="Q25" s="54"/>
      <c r="R25" s="54"/>
      <c r="S25" s="54"/>
      <c r="T25" s="54"/>
      <c r="U25" s="1"/>
      <c r="V25" s="33"/>
      <c r="W25" s="1"/>
      <c r="X25" s="1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54"/>
      <c r="Q26" s="54"/>
      <c r="R26" s="54"/>
      <c r="S26" s="54"/>
      <c r="T26" s="54"/>
      <c r="U26" s="1"/>
      <c r="V26" s="33"/>
      <c r="W26" s="1"/>
      <c r="X26" s="1"/>
      <c r="Y26" s="35"/>
      <c r="Z26" s="35"/>
      <c r="AA26" s="35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54"/>
      <c r="Q27" s="54"/>
      <c r="R27" s="54"/>
      <c r="S27" s="54"/>
      <c r="T27" s="54"/>
      <c r="U27" s="1"/>
      <c r="V27" s="33"/>
      <c r="W27" s="1"/>
      <c r="X27" s="1"/>
      <c r="Y27" s="35"/>
      <c r="Z27" s="35"/>
      <c r="AA27" s="35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54"/>
      <c r="Q28" s="54"/>
      <c r="R28" s="54"/>
      <c r="S28" s="54"/>
      <c r="T28" s="54"/>
      <c r="U28" s="1"/>
      <c r="V28" s="33"/>
      <c r="W28" s="1"/>
      <c r="X28" s="1"/>
      <c r="Y28" s="35"/>
      <c r="Z28" s="35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54"/>
      <c r="Q29" s="54"/>
      <c r="R29" s="54"/>
      <c r="S29" s="54"/>
      <c r="T29" s="54"/>
      <c r="U29" s="1"/>
      <c r="V29" s="33"/>
      <c r="W29" s="1"/>
      <c r="X29" s="1"/>
      <c r="Y29" s="35"/>
      <c r="Z29" s="35"/>
      <c r="AA29" s="35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54"/>
      <c r="Q30" s="54"/>
      <c r="R30" s="54"/>
      <c r="S30" s="54"/>
      <c r="T30" s="54"/>
      <c r="U30" s="1"/>
      <c r="V30" s="33"/>
      <c r="W30" s="1"/>
      <c r="X30" s="1"/>
      <c r="Y30" s="35"/>
      <c r="Z30" s="35"/>
      <c r="AA30" s="35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54"/>
      <c r="Q31" s="54"/>
      <c r="R31" s="54"/>
      <c r="S31" s="54"/>
      <c r="T31" s="54"/>
      <c r="U31" s="1"/>
      <c r="V31" s="33"/>
      <c r="W31" s="1"/>
      <c r="X31" s="1"/>
      <c r="Y31" s="35"/>
      <c r="Z31" s="35"/>
      <c r="AA31" s="35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54"/>
      <c r="Q32" s="54"/>
      <c r="R32" s="54"/>
      <c r="S32" s="54"/>
      <c r="T32" s="54"/>
      <c r="U32" s="1"/>
      <c r="V32" s="33"/>
      <c r="W32" s="1"/>
      <c r="X32" s="1"/>
      <c r="Y32" s="35"/>
      <c r="Z32" s="35"/>
      <c r="AA32" s="35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54"/>
      <c r="Q33" s="54"/>
      <c r="R33" s="54"/>
      <c r="S33" s="54"/>
      <c r="T33" s="54"/>
      <c r="U33" s="1"/>
      <c r="V33" s="33"/>
      <c r="W33" s="1"/>
      <c r="X33" s="1"/>
      <c r="Y33" s="35"/>
      <c r="Z33" s="35"/>
      <c r="AA33" s="35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54"/>
      <c r="Q34" s="54"/>
      <c r="R34" s="54"/>
      <c r="S34" s="54"/>
      <c r="T34" s="54"/>
      <c r="U34" s="1"/>
      <c r="V34" s="33"/>
      <c r="W34" s="1"/>
      <c r="X34" s="1"/>
      <c r="Y34" s="35"/>
      <c r="Z34" s="35"/>
      <c r="AA34" s="35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54"/>
      <c r="Q35" s="54"/>
      <c r="R35" s="54"/>
      <c r="S35" s="54"/>
      <c r="T35" s="54"/>
      <c r="U35" s="1"/>
      <c r="V35" s="33"/>
      <c r="W35" s="1"/>
      <c r="X35" s="1"/>
      <c r="Y35" s="35"/>
      <c r="Z35" s="35"/>
      <c r="AA35" s="35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54"/>
      <c r="Q36" s="54"/>
      <c r="R36" s="54"/>
      <c r="S36" s="54"/>
      <c r="T36" s="54"/>
      <c r="U36" s="1"/>
      <c r="V36" s="33"/>
      <c r="W36" s="1"/>
      <c r="X36" s="1"/>
      <c r="Y36" s="35"/>
      <c r="Z36" s="35"/>
      <c r="AA36" s="3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54"/>
      <c r="Q37" s="54"/>
      <c r="R37" s="54"/>
      <c r="S37" s="54"/>
      <c r="T37" s="54"/>
      <c r="U37" s="1"/>
      <c r="V37" s="33"/>
      <c r="W37" s="1"/>
      <c r="X37" s="1"/>
      <c r="Y37" s="35"/>
      <c r="Z37" s="35"/>
      <c r="AA37" s="35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54"/>
      <c r="Q38" s="54"/>
      <c r="R38" s="54"/>
      <c r="S38" s="54"/>
      <c r="T38" s="54"/>
      <c r="U38" s="1"/>
      <c r="V38" s="33"/>
      <c r="W38" s="1"/>
      <c r="X38" s="1"/>
      <c r="Y38" s="35"/>
      <c r="Z38" s="35"/>
      <c r="AA38" s="35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54"/>
      <c r="Q39" s="54"/>
      <c r="R39" s="54"/>
      <c r="S39" s="54"/>
      <c r="T39" s="54"/>
      <c r="U39" s="1"/>
      <c r="V39" s="33"/>
      <c r="W39" s="1"/>
      <c r="X39" s="1"/>
      <c r="Y39" s="35"/>
      <c r="Z39" s="35"/>
      <c r="AA39" s="3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54"/>
      <c r="Q40" s="54"/>
      <c r="R40" s="54"/>
      <c r="S40" s="54"/>
      <c r="T40" s="54"/>
      <c r="U40" s="1"/>
      <c r="V40" s="33"/>
      <c r="W40" s="1"/>
      <c r="X40" s="1"/>
      <c r="Y40" s="35"/>
      <c r="Z40" s="35"/>
      <c r="AA40" s="3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54"/>
      <c r="Q41" s="54"/>
      <c r="R41" s="54"/>
      <c r="S41" s="54"/>
      <c r="T41" s="54"/>
      <c r="U41" s="1"/>
      <c r="V41" s="33"/>
      <c r="W41" s="1"/>
      <c r="X41" s="1"/>
      <c r="Y41" s="35"/>
      <c r="Z41" s="35"/>
      <c r="AA41" s="35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3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9.7109375" style="88" customWidth="1"/>
    <col min="3" max="3" width="21.5703125" style="89" customWidth="1"/>
    <col min="4" max="4" width="10.5703125" style="90" customWidth="1"/>
    <col min="5" max="5" width="11.7109375" style="90" customWidth="1"/>
    <col min="6" max="6" width="0.7109375" style="23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89" customWidth="1"/>
    <col min="22" max="22" width="10.85546875" style="89" customWidth="1"/>
    <col min="23" max="23" width="26.28515625" style="90" customWidth="1"/>
    <col min="24" max="24" width="9.7109375" style="89" customWidth="1"/>
    <col min="25" max="30" width="9.140625" style="91"/>
  </cols>
  <sheetData>
    <row r="1" spans="1:30" ht="18.75" x14ac:dyDescent="0.3">
      <c r="A1" s="8"/>
      <c r="B1" s="66" t="s">
        <v>48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4"/>
      <c r="Y1" s="69"/>
      <c r="Z1" s="69"/>
      <c r="AA1" s="69"/>
      <c r="AB1" s="69"/>
      <c r="AC1" s="69"/>
      <c r="AD1" s="69"/>
    </row>
    <row r="2" spans="1:30" x14ac:dyDescent="0.25">
      <c r="A2" s="8"/>
      <c r="B2" s="92" t="s">
        <v>45</v>
      </c>
      <c r="C2" s="4" t="s">
        <v>44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27"/>
      <c r="Y2" s="69"/>
      <c r="Z2" s="69"/>
      <c r="AA2" s="69"/>
      <c r="AB2" s="69"/>
      <c r="AC2" s="69"/>
      <c r="AD2" s="69"/>
    </row>
    <row r="3" spans="1:30" x14ac:dyDescent="0.25">
      <c r="A3" s="8"/>
      <c r="B3" s="71" t="s">
        <v>49</v>
      </c>
      <c r="C3" s="22" t="s">
        <v>50</v>
      </c>
      <c r="D3" s="72" t="s">
        <v>51</v>
      </c>
      <c r="E3" s="73" t="s">
        <v>1</v>
      </c>
      <c r="F3" s="35"/>
      <c r="G3" s="74" t="s">
        <v>52</v>
      </c>
      <c r="H3" s="75" t="s">
        <v>53</v>
      </c>
      <c r="I3" s="75" t="s">
        <v>35</v>
      </c>
      <c r="J3" s="17" t="s">
        <v>54</v>
      </c>
      <c r="K3" s="76" t="s">
        <v>55</v>
      </c>
      <c r="L3" s="76" t="s">
        <v>56</v>
      </c>
      <c r="M3" s="74" t="s">
        <v>57</v>
      </c>
      <c r="N3" s="74" t="s">
        <v>34</v>
      </c>
      <c r="O3" s="75" t="s">
        <v>58</v>
      </c>
      <c r="P3" s="74" t="s">
        <v>53</v>
      </c>
      <c r="Q3" s="74" t="s">
        <v>3</v>
      </c>
      <c r="R3" s="74">
        <v>1</v>
      </c>
      <c r="S3" s="74">
        <v>2</v>
      </c>
      <c r="T3" s="74">
        <v>3</v>
      </c>
      <c r="U3" s="74" t="s">
        <v>59</v>
      </c>
      <c r="V3" s="17" t="s">
        <v>25</v>
      </c>
      <c r="W3" s="16" t="s">
        <v>60</v>
      </c>
      <c r="X3" s="16" t="s">
        <v>61</v>
      </c>
      <c r="Y3" s="69"/>
      <c r="Z3" s="69"/>
      <c r="AA3" s="69"/>
      <c r="AB3" s="69"/>
      <c r="AC3" s="69"/>
      <c r="AD3" s="69"/>
    </row>
    <row r="4" spans="1:30" x14ac:dyDescent="0.25">
      <c r="A4" s="8"/>
      <c r="B4" s="93" t="s">
        <v>70</v>
      </c>
      <c r="C4" s="94" t="s">
        <v>71</v>
      </c>
      <c r="D4" s="95" t="s">
        <v>62</v>
      </c>
      <c r="E4" s="96" t="s">
        <v>40</v>
      </c>
      <c r="F4" s="57"/>
      <c r="G4" s="97">
        <v>1</v>
      </c>
      <c r="H4" s="98"/>
      <c r="I4" s="97"/>
      <c r="J4" s="99" t="s">
        <v>72</v>
      </c>
      <c r="K4" s="99">
        <v>7</v>
      </c>
      <c r="L4" s="99"/>
      <c r="M4" s="99">
        <v>1</v>
      </c>
      <c r="N4" s="100"/>
      <c r="O4" s="101"/>
      <c r="P4" s="100"/>
      <c r="Q4" s="102" t="s">
        <v>73</v>
      </c>
      <c r="R4" s="102" t="s">
        <v>74</v>
      </c>
      <c r="S4" s="102"/>
      <c r="T4" s="102" t="s">
        <v>75</v>
      </c>
      <c r="U4" s="102" t="s">
        <v>76</v>
      </c>
      <c r="V4" s="103">
        <v>0.5</v>
      </c>
      <c r="W4" s="93" t="s">
        <v>63</v>
      </c>
      <c r="X4" s="97">
        <v>1054</v>
      </c>
      <c r="Y4" s="69"/>
      <c r="Z4" s="69"/>
      <c r="AA4" s="69"/>
      <c r="AB4" s="69"/>
      <c r="AC4" s="69"/>
      <c r="AD4" s="69"/>
    </row>
    <row r="5" spans="1:30" x14ac:dyDescent="0.25">
      <c r="A5" s="77"/>
      <c r="B5" s="78"/>
      <c r="C5" s="79"/>
      <c r="D5" s="80"/>
      <c r="E5" s="81"/>
      <c r="F5" s="82"/>
      <c r="G5" s="79"/>
      <c r="H5" s="79"/>
      <c r="I5" s="79"/>
      <c r="J5" s="83"/>
      <c r="K5" s="83"/>
      <c r="L5" s="83"/>
      <c r="M5" s="79"/>
      <c r="N5" s="79"/>
      <c r="O5" s="79"/>
      <c r="P5" s="79"/>
      <c r="Q5" s="104"/>
      <c r="R5" s="104"/>
      <c r="S5" s="104"/>
      <c r="T5" s="104"/>
      <c r="U5" s="104"/>
      <c r="V5" s="79"/>
      <c r="W5" s="80"/>
      <c r="X5" s="84"/>
      <c r="Y5" s="69"/>
      <c r="Z5" s="69"/>
      <c r="AA5" s="69"/>
      <c r="AB5" s="69"/>
      <c r="AC5" s="69"/>
      <c r="AD5" s="69"/>
    </row>
    <row r="6" spans="1:30" x14ac:dyDescent="0.25">
      <c r="A6" s="77"/>
      <c r="B6" s="85"/>
      <c r="C6" s="1"/>
      <c r="D6" s="85"/>
      <c r="E6" s="86"/>
      <c r="G6" s="1"/>
      <c r="H6" s="33"/>
      <c r="I6" s="1"/>
      <c r="J6" s="35"/>
      <c r="K6" s="35"/>
      <c r="L6" s="35"/>
      <c r="M6" s="1"/>
      <c r="N6" s="1"/>
      <c r="O6" s="1"/>
      <c r="P6" s="1"/>
      <c r="Q6" s="1"/>
      <c r="R6" s="1"/>
      <c r="S6" s="1"/>
      <c r="T6" s="1"/>
      <c r="U6" s="1"/>
      <c r="V6" s="1"/>
      <c r="W6" s="85"/>
      <c r="X6" s="1"/>
      <c r="Y6" s="69"/>
      <c r="Z6" s="69"/>
      <c r="AA6" s="69"/>
      <c r="AB6" s="69"/>
      <c r="AC6" s="69"/>
      <c r="AD6" s="69"/>
    </row>
    <row r="7" spans="1:30" x14ac:dyDescent="0.25">
      <c r="A7" s="77"/>
      <c r="B7" s="85"/>
      <c r="C7" s="1"/>
      <c r="D7" s="85"/>
      <c r="E7" s="86"/>
      <c r="G7" s="1"/>
      <c r="H7" s="33"/>
      <c r="I7" s="1"/>
      <c r="J7" s="35"/>
      <c r="K7" s="35"/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85"/>
      <c r="X7" s="1"/>
      <c r="Y7" s="69"/>
      <c r="Z7" s="69"/>
      <c r="AA7" s="69"/>
      <c r="AB7" s="69"/>
      <c r="AC7" s="69"/>
      <c r="AD7" s="69"/>
    </row>
    <row r="8" spans="1:30" x14ac:dyDescent="0.25">
      <c r="A8" s="77"/>
      <c r="B8" s="85"/>
      <c r="C8" s="1"/>
      <c r="D8" s="85"/>
      <c r="E8" s="86"/>
      <c r="G8" s="1"/>
      <c r="H8" s="33"/>
      <c r="I8" s="1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85"/>
      <c r="X8" s="1"/>
      <c r="Y8" s="69"/>
      <c r="Z8" s="69"/>
      <c r="AA8" s="69"/>
      <c r="AB8" s="69"/>
      <c r="AC8" s="69"/>
      <c r="AD8" s="69"/>
    </row>
    <row r="9" spans="1:30" x14ac:dyDescent="0.25">
      <c r="A9" s="77"/>
      <c r="B9" s="85"/>
      <c r="C9" s="1"/>
      <c r="D9" s="85"/>
      <c r="E9" s="86"/>
      <c r="G9" s="1"/>
      <c r="H9" s="33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69"/>
      <c r="Z9" s="69"/>
      <c r="AA9" s="69"/>
      <c r="AB9" s="69"/>
      <c r="AC9" s="69"/>
      <c r="AD9" s="69"/>
    </row>
    <row r="10" spans="1:30" x14ac:dyDescent="0.25">
      <c r="A10" s="77"/>
      <c r="B10" s="85"/>
      <c r="C10" s="1"/>
      <c r="D10" s="85"/>
      <c r="E10" s="86"/>
      <c r="G10" s="1"/>
      <c r="H10" s="33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69"/>
      <c r="Z10" s="69"/>
      <c r="AA10" s="69"/>
      <c r="AB10" s="69"/>
      <c r="AC10" s="69"/>
      <c r="AD10" s="69"/>
    </row>
    <row r="11" spans="1:30" x14ac:dyDescent="0.25">
      <c r="A11" s="77"/>
      <c r="B11" s="85"/>
      <c r="C11" s="1"/>
      <c r="D11" s="85"/>
      <c r="E11" s="86"/>
      <c r="G11" s="1"/>
      <c r="H11" s="33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69"/>
      <c r="Z11" s="69"/>
      <c r="AA11" s="69"/>
      <c r="AB11" s="69"/>
      <c r="AC11" s="69"/>
      <c r="AD11" s="69"/>
    </row>
    <row r="12" spans="1:30" x14ac:dyDescent="0.25">
      <c r="A12" s="77"/>
      <c r="B12" s="85"/>
      <c r="C12" s="1"/>
      <c r="D12" s="85"/>
      <c r="E12" s="86"/>
      <c r="G12" s="1"/>
      <c r="H12" s="33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69"/>
      <c r="Z12" s="69"/>
      <c r="AA12" s="69"/>
      <c r="AB12" s="69"/>
      <c r="AC12" s="69"/>
      <c r="AD12" s="69"/>
    </row>
    <row r="13" spans="1:30" x14ac:dyDescent="0.25">
      <c r="A13" s="77"/>
      <c r="B13" s="85"/>
      <c r="C13" s="1"/>
      <c r="D13" s="85"/>
      <c r="E13" s="86"/>
      <c r="G13" s="1"/>
      <c r="H13" s="33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69"/>
      <c r="Z13" s="69"/>
      <c r="AA13" s="69"/>
      <c r="AB13" s="69"/>
      <c r="AC13" s="69"/>
      <c r="AD13" s="69"/>
    </row>
    <row r="14" spans="1:30" x14ac:dyDescent="0.25">
      <c r="A14" s="77"/>
      <c r="B14" s="85"/>
      <c r="C14" s="1"/>
      <c r="D14" s="85"/>
      <c r="E14" s="86"/>
      <c r="G14" s="1"/>
      <c r="H14" s="33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69"/>
      <c r="Z14" s="69"/>
      <c r="AA14" s="69"/>
      <c r="AB14" s="69"/>
      <c r="AC14" s="69"/>
      <c r="AD14" s="69"/>
    </row>
    <row r="15" spans="1:30" x14ac:dyDescent="0.25">
      <c r="A15" s="77"/>
      <c r="B15" s="85"/>
      <c r="C15" s="1"/>
      <c r="D15" s="85"/>
      <c r="E15" s="86"/>
      <c r="G15" s="1"/>
      <c r="H15" s="33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69"/>
      <c r="Z15" s="69"/>
      <c r="AA15" s="69"/>
      <c r="AB15" s="69"/>
      <c r="AC15" s="69"/>
      <c r="AD15" s="69"/>
    </row>
    <row r="16" spans="1:30" x14ac:dyDescent="0.25">
      <c r="A16" s="77"/>
      <c r="B16" s="85"/>
      <c r="C16" s="1"/>
      <c r="D16" s="85"/>
      <c r="E16" s="86"/>
      <c r="G16" s="1"/>
      <c r="H16" s="33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69"/>
      <c r="Z16" s="69"/>
      <c r="AA16" s="69"/>
      <c r="AB16" s="69"/>
      <c r="AC16" s="69"/>
      <c r="AD16" s="69"/>
    </row>
    <row r="17" spans="1:30" x14ac:dyDescent="0.25">
      <c r="A17" s="77"/>
      <c r="B17" s="85"/>
      <c r="C17" s="1"/>
      <c r="D17" s="85"/>
      <c r="E17" s="86"/>
      <c r="G17" s="1"/>
      <c r="H17" s="33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69"/>
      <c r="Z17" s="69"/>
      <c r="AA17" s="69"/>
      <c r="AB17" s="69"/>
      <c r="AC17" s="69"/>
      <c r="AD17" s="69"/>
    </row>
    <row r="18" spans="1:30" x14ac:dyDescent="0.25">
      <c r="A18" s="77"/>
      <c r="B18" s="85"/>
      <c r="C18" s="1"/>
      <c r="D18" s="85"/>
      <c r="E18" s="86"/>
      <c r="G18" s="1"/>
      <c r="H18" s="33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69"/>
      <c r="Z18" s="69"/>
      <c r="AA18" s="69"/>
      <c r="AB18" s="69"/>
      <c r="AC18" s="69"/>
      <c r="AD18" s="69"/>
    </row>
    <row r="19" spans="1:30" x14ac:dyDescent="0.25">
      <c r="A19" s="77"/>
      <c r="B19" s="85"/>
      <c r="C19" s="1"/>
      <c r="D19" s="85"/>
      <c r="E19" s="86"/>
      <c r="G19" s="1"/>
      <c r="H19" s="33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69"/>
      <c r="Z19" s="69"/>
      <c r="AA19" s="69"/>
      <c r="AB19" s="69"/>
      <c r="AC19" s="69"/>
      <c r="AD19" s="69"/>
    </row>
    <row r="20" spans="1:30" x14ac:dyDescent="0.25">
      <c r="A20" s="77"/>
      <c r="B20" s="85"/>
      <c r="C20" s="1"/>
      <c r="D20" s="85"/>
      <c r="E20" s="86"/>
      <c r="G20" s="1"/>
      <c r="H20" s="33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69"/>
      <c r="Z20" s="69"/>
      <c r="AA20" s="69"/>
      <c r="AB20" s="69"/>
      <c r="AC20" s="69"/>
      <c r="AD20" s="69"/>
    </row>
    <row r="21" spans="1:30" x14ac:dyDescent="0.25">
      <c r="A21" s="77"/>
      <c r="B21" s="85"/>
      <c r="C21" s="1"/>
      <c r="D21" s="85"/>
      <c r="E21" s="86"/>
      <c r="G21" s="1"/>
      <c r="H21" s="33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69"/>
      <c r="Z21" s="69"/>
      <c r="AA21" s="69"/>
      <c r="AB21" s="69"/>
      <c r="AC21" s="69"/>
      <c r="AD21" s="69"/>
    </row>
    <row r="22" spans="1:30" x14ac:dyDescent="0.25">
      <c r="A22" s="77"/>
      <c r="B22" s="85"/>
      <c r="C22" s="1"/>
      <c r="D22" s="85"/>
      <c r="E22" s="86"/>
      <c r="G22" s="1"/>
      <c r="H22" s="33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69"/>
      <c r="Z22" s="69"/>
      <c r="AA22" s="69"/>
      <c r="AB22" s="69"/>
      <c r="AC22" s="69"/>
      <c r="AD22" s="69"/>
    </row>
    <row r="23" spans="1:30" x14ac:dyDescent="0.25">
      <c r="A23" s="77"/>
      <c r="B23" s="85"/>
      <c r="C23" s="1"/>
      <c r="D23" s="85"/>
      <c r="E23" s="86"/>
      <c r="G23" s="1"/>
      <c r="H23" s="33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69"/>
      <c r="Z23" s="69"/>
      <c r="AA23" s="69"/>
      <c r="AB23" s="69"/>
      <c r="AC23" s="69"/>
      <c r="AD23" s="69"/>
    </row>
    <row r="24" spans="1:30" x14ac:dyDescent="0.25">
      <c r="A24" s="77"/>
      <c r="B24" s="85"/>
      <c r="C24" s="1"/>
      <c r="D24" s="85"/>
      <c r="E24" s="86"/>
      <c r="G24" s="1"/>
      <c r="H24" s="33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69"/>
      <c r="Z24" s="69"/>
      <c r="AA24" s="69"/>
      <c r="AB24" s="69"/>
      <c r="AC24" s="69"/>
      <c r="AD24" s="69"/>
    </row>
    <row r="25" spans="1:30" x14ac:dyDescent="0.25">
      <c r="A25" s="77"/>
      <c r="B25" s="85"/>
      <c r="C25" s="1"/>
      <c r="D25" s="85"/>
      <c r="E25" s="86"/>
      <c r="G25" s="1"/>
      <c r="H25" s="33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69"/>
      <c r="Z25" s="69"/>
      <c r="AA25" s="69"/>
      <c r="AB25" s="69"/>
      <c r="AC25" s="69"/>
      <c r="AD25" s="69"/>
    </row>
    <row r="26" spans="1:30" x14ac:dyDescent="0.25">
      <c r="A26" s="77"/>
      <c r="B26" s="85"/>
      <c r="C26" s="1"/>
      <c r="D26" s="85"/>
      <c r="E26" s="86"/>
      <c r="G26" s="1"/>
      <c r="H26" s="33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69"/>
      <c r="Z26" s="69"/>
      <c r="AA26" s="69"/>
      <c r="AB26" s="69"/>
      <c r="AC26" s="69"/>
      <c r="AD26" s="69"/>
    </row>
    <row r="27" spans="1:30" x14ac:dyDescent="0.25">
      <c r="A27" s="77"/>
      <c r="B27" s="85"/>
      <c r="C27" s="1"/>
      <c r="D27" s="85"/>
      <c r="E27" s="86"/>
      <c r="G27" s="1"/>
      <c r="H27" s="33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69"/>
      <c r="Z27" s="69"/>
      <c r="AA27" s="69"/>
      <c r="AB27" s="69"/>
      <c r="AC27" s="69"/>
      <c r="AD27" s="69"/>
    </row>
    <row r="28" spans="1:30" x14ac:dyDescent="0.25">
      <c r="A28" s="77"/>
      <c r="B28" s="85"/>
      <c r="C28" s="1"/>
      <c r="D28" s="85"/>
      <c r="E28" s="86"/>
      <c r="G28" s="1"/>
      <c r="H28" s="33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69"/>
      <c r="Z28" s="69"/>
      <c r="AA28" s="69"/>
      <c r="AB28" s="69"/>
      <c r="AC28" s="69"/>
      <c r="AD28" s="69"/>
    </row>
    <row r="29" spans="1:30" x14ac:dyDescent="0.25">
      <c r="A29" s="77"/>
      <c r="B29" s="85"/>
      <c r="C29" s="1"/>
      <c r="D29" s="85"/>
      <c r="E29" s="86"/>
      <c r="G29" s="1"/>
      <c r="H29" s="33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69"/>
      <c r="Z29" s="69"/>
      <c r="AA29" s="69"/>
      <c r="AB29" s="69"/>
      <c r="AC29" s="69"/>
      <c r="AD29" s="69"/>
    </row>
    <row r="30" spans="1:30" x14ac:dyDescent="0.25">
      <c r="A30" s="77"/>
      <c r="B30" s="85"/>
      <c r="C30" s="1"/>
      <c r="D30" s="85"/>
      <c r="E30" s="86"/>
      <c r="G30" s="1"/>
      <c r="H30" s="33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69"/>
      <c r="Z30" s="69"/>
      <c r="AA30" s="69"/>
      <c r="AB30" s="69"/>
      <c r="AC30" s="69"/>
      <c r="AD30" s="69"/>
    </row>
    <row r="31" spans="1:30" x14ac:dyDescent="0.25">
      <c r="A31" s="77"/>
      <c r="B31" s="85"/>
      <c r="C31" s="1"/>
      <c r="D31" s="85"/>
      <c r="E31" s="86"/>
      <c r="G31" s="1"/>
      <c r="H31" s="33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69"/>
      <c r="Z31" s="69"/>
      <c r="AA31" s="69"/>
      <c r="AB31" s="69"/>
      <c r="AC31" s="69"/>
      <c r="AD31" s="69"/>
    </row>
    <row r="32" spans="1:30" x14ac:dyDescent="0.25">
      <c r="A32" s="77"/>
      <c r="B32" s="85"/>
      <c r="C32" s="1"/>
      <c r="D32" s="85"/>
      <c r="E32" s="86"/>
      <c r="G32" s="1"/>
      <c r="H32" s="33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69"/>
      <c r="Z32" s="69"/>
      <c r="AA32" s="69"/>
      <c r="AB32" s="69"/>
      <c r="AC32" s="69"/>
      <c r="AD32" s="69"/>
    </row>
    <row r="33" spans="1:30" x14ac:dyDescent="0.25">
      <c r="A33" s="77"/>
      <c r="B33" s="85"/>
      <c r="C33" s="1"/>
      <c r="D33" s="85"/>
      <c r="E33" s="86"/>
      <c r="G33" s="1"/>
      <c r="H33" s="33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69"/>
      <c r="Z33" s="69"/>
      <c r="AA33" s="69"/>
      <c r="AB33" s="69"/>
      <c r="AC33" s="69"/>
      <c r="AD33" s="69"/>
    </row>
    <row r="34" spans="1:30" x14ac:dyDescent="0.25">
      <c r="A34" s="77"/>
      <c r="B34" s="85"/>
      <c r="C34" s="1"/>
      <c r="D34" s="85"/>
      <c r="E34" s="86"/>
      <c r="G34" s="1"/>
      <c r="H34" s="33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69"/>
      <c r="Z34" s="69"/>
      <c r="AA34" s="69"/>
      <c r="AB34" s="69"/>
      <c r="AC34" s="69"/>
      <c r="AD34" s="69"/>
    </row>
    <row r="35" spans="1:30" x14ac:dyDescent="0.25">
      <c r="A35" s="77"/>
      <c r="B35" s="85"/>
      <c r="C35" s="1"/>
      <c r="D35" s="85"/>
      <c r="E35" s="86"/>
      <c r="G35" s="1"/>
      <c r="H35" s="33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69"/>
      <c r="Z35" s="69"/>
      <c r="AA35" s="69"/>
      <c r="AB35" s="69"/>
      <c r="AC35" s="69"/>
      <c r="AD35" s="69"/>
    </row>
    <row r="36" spans="1:30" x14ac:dyDescent="0.25">
      <c r="A36" s="77"/>
      <c r="B36" s="85"/>
      <c r="C36" s="1"/>
      <c r="D36" s="85"/>
      <c r="E36" s="86"/>
      <c r="G36" s="1"/>
      <c r="H36" s="33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69"/>
      <c r="Z36" s="69"/>
      <c r="AA36" s="69"/>
      <c r="AB36" s="69"/>
      <c r="AC36" s="69"/>
      <c r="AD36" s="69"/>
    </row>
    <row r="37" spans="1:30" x14ac:dyDescent="0.25">
      <c r="A37" s="77"/>
      <c r="B37" s="85"/>
      <c r="C37" s="1"/>
      <c r="D37" s="85"/>
      <c r="E37" s="86"/>
      <c r="G37" s="1"/>
      <c r="H37" s="33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69"/>
      <c r="Z37" s="69"/>
      <c r="AA37" s="69"/>
      <c r="AB37" s="69"/>
      <c r="AC37" s="69"/>
      <c r="AD37" s="69"/>
    </row>
    <row r="38" spans="1:30" x14ac:dyDescent="0.25">
      <c r="A38" s="77"/>
      <c r="B38" s="85"/>
      <c r="C38" s="1"/>
      <c r="D38" s="85"/>
      <c r="E38" s="86"/>
      <c r="G38" s="1"/>
      <c r="H38" s="33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69"/>
      <c r="Z38" s="69"/>
      <c r="AA38" s="69"/>
      <c r="AB38" s="69"/>
      <c r="AC38" s="69"/>
      <c r="AD38" s="69"/>
    </row>
    <row r="39" spans="1:30" x14ac:dyDescent="0.25">
      <c r="A39" s="77"/>
      <c r="B39" s="85"/>
      <c r="C39" s="1"/>
      <c r="D39" s="85"/>
      <c r="E39" s="86"/>
      <c r="G39" s="1"/>
      <c r="H39" s="33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69"/>
      <c r="Z39" s="69"/>
      <c r="AA39" s="69"/>
      <c r="AB39" s="69"/>
      <c r="AC39" s="69"/>
      <c r="AD39" s="69"/>
    </row>
    <row r="40" spans="1:30" x14ac:dyDescent="0.25">
      <c r="A40" s="77"/>
      <c r="B40" s="85"/>
      <c r="C40" s="1"/>
      <c r="D40" s="85"/>
      <c r="E40" s="86"/>
      <c r="G40" s="1"/>
      <c r="H40" s="33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69"/>
      <c r="Z40" s="69"/>
      <c r="AA40" s="69"/>
      <c r="AB40" s="69"/>
      <c r="AC40" s="69"/>
      <c r="AD40" s="69"/>
    </row>
    <row r="41" spans="1:30" x14ac:dyDescent="0.25">
      <c r="A41" s="77"/>
      <c r="B41" s="85"/>
      <c r="C41" s="1"/>
      <c r="D41" s="85"/>
      <c r="E41" s="86"/>
      <c r="G41" s="1"/>
      <c r="H41" s="33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69"/>
      <c r="Z41" s="69"/>
      <c r="AA41" s="69"/>
      <c r="AB41" s="69"/>
      <c r="AC41" s="69"/>
      <c r="AD41" s="69"/>
    </row>
    <row r="42" spans="1:30" x14ac:dyDescent="0.25">
      <c r="A42" s="77"/>
      <c r="B42" s="85"/>
      <c r="C42" s="1"/>
      <c r="D42" s="85"/>
      <c r="E42" s="86"/>
      <c r="G42" s="1"/>
      <c r="H42" s="33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69"/>
      <c r="Z42" s="69"/>
      <c r="AA42" s="69"/>
      <c r="AB42" s="69"/>
      <c r="AC42" s="69"/>
      <c r="AD42" s="69"/>
    </row>
    <row r="43" spans="1:30" x14ac:dyDescent="0.25">
      <c r="A43" s="77"/>
      <c r="B43" s="85"/>
      <c r="C43" s="1"/>
      <c r="D43" s="85"/>
      <c r="E43" s="86"/>
      <c r="G43" s="1"/>
      <c r="H43" s="33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69"/>
      <c r="Z43" s="69"/>
      <c r="AA43" s="69"/>
      <c r="AB43" s="69"/>
      <c r="AC43" s="69"/>
      <c r="AD43" s="69"/>
    </row>
    <row r="44" spans="1:30" x14ac:dyDescent="0.25">
      <c r="A44" s="77"/>
      <c r="B44" s="85"/>
      <c r="C44" s="1"/>
      <c r="D44" s="85"/>
      <c r="E44" s="86"/>
      <c r="G44" s="1"/>
      <c r="H44" s="33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69"/>
      <c r="Z44" s="69"/>
      <c r="AA44" s="69"/>
      <c r="AB44" s="69"/>
      <c r="AC44" s="69"/>
      <c r="AD44" s="69"/>
    </row>
    <row r="45" spans="1:30" x14ac:dyDescent="0.25">
      <c r="A45" s="77"/>
      <c r="B45" s="85"/>
      <c r="C45" s="1"/>
      <c r="D45" s="85"/>
      <c r="E45" s="86"/>
      <c r="G45" s="1"/>
      <c r="H45" s="33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69"/>
      <c r="Z45" s="69"/>
      <c r="AA45" s="69"/>
      <c r="AB45" s="69"/>
      <c r="AC45" s="69"/>
      <c r="AD45" s="69"/>
    </row>
    <row r="46" spans="1:30" x14ac:dyDescent="0.25">
      <c r="A46" s="77"/>
      <c r="B46" s="85"/>
      <c r="C46" s="1"/>
      <c r="D46" s="85"/>
      <c r="E46" s="86"/>
      <c r="G46" s="1"/>
      <c r="H46" s="33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69"/>
      <c r="Z46" s="69"/>
      <c r="AA46" s="69"/>
      <c r="AB46" s="69"/>
      <c r="AC46" s="69"/>
      <c r="AD46" s="69"/>
    </row>
    <row r="47" spans="1:30" x14ac:dyDescent="0.25">
      <c r="A47" s="77"/>
      <c r="B47" s="85"/>
      <c r="C47" s="1"/>
      <c r="D47" s="85"/>
      <c r="E47" s="86"/>
      <c r="G47" s="1"/>
      <c r="H47" s="33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85"/>
      <c r="X47" s="1"/>
      <c r="Y47" s="69"/>
      <c r="Z47" s="69"/>
      <c r="AA47" s="69"/>
      <c r="AB47" s="69"/>
      <c r="AC47" s="69"/>
      <c r="AD47" s="69"/>
    </row>
    <row r="48" spans="1:30" x14ac:dyDescent="0.25">
      <c r="A48" s="77"/>
      <c r="B48" s="85"/>
      <c r="C48" s="1"/>
      <c r="D48" s="85"/>
      <c r="E48" s="86"/>
      <c r="G48" s="1"/>
      <c r="H48" s="33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85"/>
      <c r="X48" s="1"/>
      <c r="Y48" s="69"/>
      <c r="Z48" s="69"/>
      <c r="AA48" s="69"/>
      <c r="AB48" s="69"/>
      <c r="AC48" s="69"/>
      <c r="AD48" s="69"/>
    </row>
    <row r="49" spans="1:30" x14ac:dyDescent="0.25">
      <c r="A49" s="77"/>
      <c r="B49" s="85"/>
      <c r="C49" s="1"/>
      <c r="D49" s="85"/>
      <c r="E49" s="86"/>
      <c r="G49" s="1"/>
      <c r="H49" s="33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85"/>
      <c r="X49" s="1"/>
      <c r="Y49" s="69"/>
      <c r="Z49" s="69"/>
      <c r="AA49" s="69"/>
      <c r="AB49" s="69"/>
      <c r="AC49" s="69"/>
      <c r="AD49" s="69"/>
    </row>
    <row r="50" spans="1:30" x14ac:dyDescent="0.25">
      <c r="A50" s="77"/>
      <c r="B50" s="85"/>
      <c r="C50" s="1"/>
      <c r="D50" s="85"/>
      <c r="E50" s="86"/>
      <c r="G50" s="1"/>
      <c r="H50" s="33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85"/>
      <c r="X50" s="1"/>
      <c r="Y50" s="69"/>
      <c r="Z50" s="69"/>
      <c r="AA50" s="69"/>
      <c r="AB50" s="69"/>
      <c r="AC50" s="69"/>
      <c r="AD50" s="69"/>
    </row>
    <row r="51" spans="1:30" x14ac:dyDescent="0.25">
      <c r="A51" s="77"/>
      <c r="B51" s="85"/>
      <c r="C51" s="1"/>
      <c r="D51" s="85"/>
      <c r="E51" s="86"/>
      <c r="G51" s="1"/>
      <c r="H51" s="33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85"/>
      <c r="X51" s="1"/>
      <c r="Y51" s="69"/>
      <c r="Z51" s="69"/>
      <c r="AA51" s="69"/>
      <c r="AB51" s="69"/>
      <c r="AC51" s="69"/>
      <c r="AD51" s="69"/>
    </row>
    <row r="52" spans="1:30" x14ac:dyDescent="0.25">
      <c r="A52" s="77"/>
      <c r="B52" s="85"/>
      <c r="C52" s="1"/>
      <c r="D52" s="85"/>
      <c r="E52" s="86"/>
      <c r="G52" s="1"/>
      <c r="H52" s="33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85"/>
      <c r="X52" s="1"/>
      <c r="Y52" s="69"/>
      <c r="Z52" s="69"/>
      <c r="AA52" s="69"/>
      <c r="AB52" s="69"/>
      <c r="AC52" s="69"/>
      <c r="AD52" s="69"/>
    </row>
    <row r="53" spans="1:30" x14ac:dyDescent="0.25">
      <c r="A53" s="77"/>
      <c r="B53" s="85"/>
      <c r="C53" s="1"/>
      <c r="D53" s="85"/>
      <c r="E53" s="86"/>
      <c r="G53" s="1"/>
      <c r="H53" s="33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85"/>
      <c r="X53" s="1"/>
      <c r="Y53" s="69"/>
      <c r="Z53" s="69"/>
      <c r="AA53" s="69"/>
      <c r="AB53" s="69"/>
      <c r="AC53" s="69"/>
      <c r="AD53" s="69"/>
    </row>
    <row r="54" spans="1:30" x14ac:dyDescent="0.25">
      <c r="A54" s="77"/>
      <c r="B54" s="85"/>
      <c r="C54" s="1"/>
      <c r="D54" s="85"/>
      <c r="E54" s="86"/>
      <c r="G54" s="1"/>
      <c r="H54" s="33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85"/>
      <c r="X54" s="1"/>
      <c r="Y54" s="69"/>
      <c r="Z54" s="69"/>
      <c r="AA54" s="69"/>
      <c r="AB54" s="69"/>
      <c r="AC54" s="69"/>
      <c r="AD54" s="69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2020-09-09T14:07:17Z</dcterms:modified>
</cp:coreProperties>
</file>