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3" i="1" l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K17" i="1" l="1"/>
  <c r="L17" i="1"/>
  <c r="G20" i="1"/>
  <c r="N13" i="1"/>
  <c r="N17" i="1" s="1"/>
  <c r="I17" i="1"/>
  <c r="M17" i="1" s="1"/>
  <c r="H20" i="1"/>
  <c r="F20" i="1"/>
  <c r="E20" i="1"/>
  <c r="I20" i="1"/>
  <c r="D14" i="1"/>
  <c r="L20" i="1" l="1"/>
  <c r="N20" i="1"/>
  <c r="M20" i="1"/>
  <c r="K20" i="1"/>
</calcChain>
</file>

<file path=xl/sharedStrings.xml><?xml version="1.0" encoding="utf-8"?>
<sst xmlns="http://schemas.openxmlformats.org/spreadsheetml/2006/main" count="99" uniqueCount="62">
  <si>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</si>
  <si>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</si>
  <si>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</si>
  <si>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</si>
  <si>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</si>
  <si>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</si>
  <si>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</si>
  <si>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</si>
  <si>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</si>
  <si>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</si>
  <si>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</si>
  <si>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</si>
  <si>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</si>
  <si>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</si>
  <si>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</si>
  <si>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</si>
  <si>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</si>
  <si>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</si>
  <si>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</si>
  <si>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</si>
  <si>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</si>
  <si>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</si>
  <si>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</si>
  <si>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</si>
  <si>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</si>
  <si>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</si>
  <si>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</si>
  <si>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</si>
  <si>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</si>
  <si>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</si>
  <si>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</si>
  <si>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</si>
  <si>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</si>
  <si>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</si>
  <si>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</si>
  <si>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</si>
  <si>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</si>
  <si>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1.  ottelu</t>
  </si>
  <si>
    <t xml:space="preserve">Lyöty </t>
  </si>
  <si>
    <t xml:space="preserve">Tuotu </t>
  </si>
  <si>
    <t>L+T</t>
  </si>
  <si>
    <t>suomensarja</t>
  </si>
  <si>
    <t>Pesä Ysit  2</t>
  </si>
  <si>
    <t>Pesä Ysit</t>
  </si>
  <si>
    <t>9.</t>
  </si>
  <si>
    <t>Petra Laakkonen</t>
  </si>
  <si>
    <t>27.7.1999   Nivala</t>
  </si>
  <si>
    <t>NiPe = Nivala Pesis  (1997),  kasvattajaseura</t>
  </si>
  <si>
    <t>Pesä Ysit = Pesä Ysit, Lappeenranta  (1976)</t>
  </si>
  <si>
    <t>ykköspesis</t>
  </si>
  <si>
    <t>YK</t>
  </si>
  <si>
    <t>Ura</t>
  </si>
  <si>
    <t>HP-K</t>
  </si>
  <si>
    <t>HP-K = Haapajärven Pesä-Kiilat  (1990)</t>
  </si>
  <si>
    <t>YK = Ylivieskan Kuula  (1909)</t>
  </si>
  <si>
    <t>Ura = Kannuksen Ura  (1968)</t>
  </si>
  <si>
    <t>05.06. 2019  Pesäkarhut - Pesä Ysit  2-0  (5-2, 6-0)</t>
  </si>
  <si>
    <t>07.06. 2019  Kirittäret - Pesä Ysit  2-0  (7-2, 20-2)</t>
  </si>
  <si>
    <t>2.  ottelu</t>
  </si>
  <si>
    <t>19 v 10 kk   9 pv</t>
  </si>
  <si>
    <t>19 v 10 kk 11 pv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</si>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</sst>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9" width="5.7109375" style="59" customWidth="1"/>
    <col min="20" max="20" width="0.7109375" style="59" customWidth="1"/>
    <col min="21" max="28" width="5.7109375" style="59" customWidth="1"/>
    <col min="29" max="32" width="5.7109375" style="25" customWidth="1"/>
    <col min="33" max="33" width="5.7109375" style="6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61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2">
        <v>2016</v>
      </c>
      <c r="C4" s="62"/>
      <c r="D4" s="63" t="s">
        <v>52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2">
        <v>2017</v>
      </c>
      <c r="C5" s="62"/>
      <c r="D5" s="63" t="s">
        <v>52</v>
      </c>
      <c r="E5" s="62"/>
      <c r="F5" s="64" t="s">
        <v>41</v>
      </c>
      <c r="G5" s="65"/>
      <c r="H5" s="66"/>
      <c r="I5" s="62"/>
      <c r="J5" s="62"/>
      <c r="K5" s="62"/>
      <c r="L5" s="62"/>
      <c r="M5" s="62"/>
      <c r="N5" s="67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8">
        <v>2017</v>
      </c>
      <c r="C6" s="68"/>
      <c r="D6" s="69" t="s">
        <v>50</v>
      </c>
      <c r="E6" s="68"/>
      <c r="F6" s="70" t="s">
        <v>49</v>
      </c>
      <c r="G6" s="71"/>
      <c r="H6" s="72"/>
      <c r="I6" s="68"/>
      <c r="J6" s="68"/>
      <c r="K6" s="68"/>
      <c r="L6" s="68"/>
      <c r="M6" s="68"/>
      <c r="N6" s="7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2">
        <v>2018</v>
      </c>
      <c r="C7" s="62"/>
      <c r="D7" s="63" t="s">
        <v>51</v>
      </c>
      <c r="E7" s="62"/>
      <c r="F7" s="64" t="s">
        <v>41</v>
      </c>
      <c r="G7" s="65"/>
      <c r="H7" s="66"/>
      <c r="I7" s="62"/>
      <c r="J7" s="62"/>
      <c r="K7" s="62"/>
      <c r="L7" s="62"/>
      <c r="M7" s="62"/>
      <c r="N7" s="6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8">
        <v>2018</v>
      </c>
      <c r="C8" s="68"/>
      <c r="D8" s="69" t="s">
        <v>50</v>
      </c>
      <c r="E8" s="68"/>
      <c r="F8" s="70" t="s">
        <v>49</v>
      </c>
      <c r="G8" s="71"/>
      <c r="H8" s="72"/>
      <c r="I8" s="68"/>
      <c r="J8" s="68"/>
      <c r="K8" s="68"/>
      <c r="L8" s="68"/>
      <c r="M8" s="68"/>
      <c r="N8" s="7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62">
        <v>2019</v>
      </c>
      <c r="C9" s="62"/>
      <c r="D9" s="63" t="s">
        <v>42</v>
      </c>
      <c r="E9" s="62"/>
      <c r="F9" s="64" t="s">
        <v>41</v>
      </c>
      <c r="G9" s="65"/>
      <c r="H9" s="66"/>
      <c r="I9" s="62"/>
      <c r="J9" s="62"/>
      <c r="K9" s="62"/>
      <c r="L9" s="62"/>
      <c r="M9" s="62"/>
      <c r="N9" s="67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44</v>
      </c>
      <c r="D10" s="28" t="s">
        <v>43</v>
      </c>
      <c r="E10" s="26">
        <v>6</v>
      </c>
      <c r="F10" s="26">
        <v>1</v>
      </c>
      <c r="G10" s="26">
        <v>0</v>
      </c>
      <c r="H10" s="26">
        <v>2</v>
      </c>
      <c r="I10" s="26">
        <v>13</v>
      </c>
      <c r="J10" s="26">
        <v>10</v>
      </c>
      <c r="K10" s="26">
        <v>1</v>
      </c>
      <c r="L10" s="26">
        <v>1</v>
      </c>
      <c r="M10" s="26">
        <v>1</v>
      </c>
      <c r="N10" s="29">
        <v>0.44827586206896552</v>
      </c>
      <c r="O10" s="24">
        <v>29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62">
        <v>2020</v>
      </c>
      <c r="C11" s="62"/>
      <c r="D11" s="63" t="s">
        <v>42</v>
      </c>
      <c r="E11" s="62"/>
      <c r="F11" s="64" t="s">
        <v>41</v>
      </c>
      <c r="G11" s="65"/>
      <c r="H11" s="66"/>
      <c r="I11" s="62"/>
      <c r="J11" s="62"/>
      <c r="K11" s="62"/>
      <c r="L11" s="62"/>
      <c r="M11" s="62"/>
      <c r="N11" s="67"/>
      <c r="O11" s="24"/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2020</v>
      </c>
      <c r="C12" s="26" t="s">
        <v>61</v>
      </c>
      <c r="D12" s="28" t="s">
        <v>43</v>
      </c>
      <c r="E12" s="26">
        <v>11</v>
      </c>
      <c r="F12" s="26">
        <v>0</v>
      </c>
      <c r="G12" s="26">
        <v>1</v>
      </c>
      <c r="H12" s="26">
        <v>0</v>
      </c>
      <c r="I12" s="26">
        <v>15</v>
      </c>
      <c r="J12" s="26">
        <v>12</v>
      </c>
      <c r="K12" s="26">
        <v>1</v>
      </c>
      <c r="L12" s="26">
        <v>1</v>
      </c>
      <c r="M12" s="26">
        <v>1</v>
      </c>
      <c r="N12" s="29">
        <v>0.39500000000000002</v>
      </c>
      <c r="O12" s="24">
        <v>38</v>
      </c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17</v>
      </c>
      <c r="F13" s="18">
        <f t="shared" si="0"/>
        <v>1</v>
      </c>
      <c r="G13" s="18">
        <f t="shared" si="0"/>
        <v>1</v>
      </c>
      <c r="H13" s="18">
        <f t="shared" si="0"/>
        <v>2</v>
      </c>
      <c r="I13" s="18">
        <f t="shared" si="0"/>
        <v>28</v>
      </c>
      <c r="J13" s="18">
        <f t="shared" si="0"/>
        <v>22</v>
      </c>
      <c r="K13" s="18">
        <f t="shared" si="0"/>
        <v>2</v>
      </c>
      <c r="L13" s="18">
        <f t="shared" si="0"/>
        <v>2</v>
      </c>
      <c r="M13" s="18">
        <f t="shared" si="0"/>
        <v>2</v>
      </c>
      <c r="N13" s="30">
        <f>PRODUCT(I13/O13)</f>
        <v>0.41791044776119401</v>
      </c>
      <c r="O13" s="31">
        <f>SUM(O4:O12)</f>
        <v>67</v>
      </c>
      <c r="P13" s="18"/>
      <c r="Q13" s="18"/>
      <c r="R13" s="18"/>
      <c r="S13" s="18"/>
      <c r="T13" s="31"/>
      <c r="U13" s="18">
        <f t="shared" ref="U13:AJ13" si="1">SUM(U4:U12)</f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</f>
        <v>18.333333333333332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36"/>
      <c r="Q15" s="36"/>
      <c r="R15" s="36"/>
      <c r="S15" s="36"/>
      <c r="T15" s="36"/>
      <c r="U15" s="1"/>
      <c r="V15" s="3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1"/>
      <c r="AD16" s="11"/>
      <c r="AE16" s="11"/>
      <c r="AF16" s="12"/>
      <c r="AG16" s="12"/>
      <c r="AH16" s="12"/>
      <c r="AI16" s="12"/>
      <c r="AJ16" s="4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1"/>
      <c r="E17" s="26">
        <f>PRODUCT(E13)</f>
        <v>17</v>
      </c>
      <c r="F17" s="26">
        <f>PRODUCT(F13)</f>
        <v>1</v>
      </c>
      <c r="G17" s="26">
        <f>PRODUCT(G13)</f>
        <v>1</v>
      </c>
      <c r="H17" s="26">
        <f>PRODUCT(H13)</f>
        <v>2</v>
      </c>
      <c r="I17" s="26">
        <f>PRODUCT(I13)</f>
        <v>28</v>
      </c>
      <c r="J17" s="1"/>
      <c r="K17" s="42">
        <f>PRODUCT((F17+G17)/E17)</f>
        <v>0.11764705882352941</v>
      </c>
      <c r="L17" s="42">
        <f>PRODUCT(H17/E17)</f>
        <v>0.11764705882352941</v>
      </c>
      <c r="M17" s="42">
        <f>PRODUCT(I17/E17)</f>
        <v>1.6470588235294117</v>
      </c>
      <c r="N17" s="29">
        <f>PRODUCT(N13)</f>
        <v>0.41791044776119401</v>
      </c>
      <c r="O17" s="24">
        <f>PRODUCT(O13)</f>
        <v>67</v>
      </c>
      <c r="P17" s="76" t="s">
        <v>33</v>
      </c>
      <c r="Q17" s="77"/>
      <c r="R17" s="78" t="s">
        <v>56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 t="s">
        <v>37</v>
      </c>
      <c r="AD17" s="79"/>
      <c r="AE17" s="80" t="s">
        <v>59</v>
      </c>
      <c r="AF17" s="79"/>
      <c r="AG17" s="79"/>
      <c r="AH17" s="81"/>
      <c r="AI17" s="82"/>
      <c r="AJ17" s="83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3" t="s">
        <v>18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46"/>
      <c r="P18" s="84" t="s">
        <v>38</v>
      </c>
      <c r="Q18" s="85"/>
      <c r="R18" s="78" t="s">
        <v>57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 t="s">
        <v>58</v>
      </c>
      <c r="AD18" s="79"/>
      <c r="AE18" s="80" t="s">
        <v>60</v>
      </c>
      <c r="AF18" s="79"/>
      <c r="AG18" s="79"/>
      <c r="AH18" s="80"/>
      <c r="AI18" s="86"/>
      <c r="AJ18" s="87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7" t="s">
        <v>19</v>
      </c>
      <c r="C19" s="48"/>
      <c r="D19" s="49"/>
      <c r="E19" s="27"/>
      <c r="F19" s="27"/>
      <c r="G19" s="27"/>
      <c r="H19" s="27"/>
      <c r="I19" s="27"/>
      <c r="J19" s="1"/>
      <c r="K19" s="50"/>
      <c r="L19" s="50"/>
      <c r="M19" s="50"/>
      <c r="N19" s="51"/>
      <c r="O19" s="24">
        <v>0</v>
      </c>
      <c r="P19" s="84" t="s">
        <v>39</v>
      </c>
      <c r="Q19" s="85"/>
      <c r="R19" s="78" t="s">
        <v>57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9" t="s">
        <v>58</v>
      </c>
      <c r="AD19" s="79"/>
      <c r="AE19" s="80" t="s">
        <v>60</v>
      </c>
      <c r="AF19" s="79"/>
      <c r="AG19" s="79"/>
      <c r="AH19" s="80"/>
      <c r="AI19" s="86"/>
      <c r="AJ19" s="87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2" t="s">
        <v>20</v>
      </c>
      <c r="C20" s="53"/>
      <c r="D20" s="54"/>
      <c r="E20" s="18">
        <f>SUM(E17:E19)</f>
        <v>17</v>
      </c>
      <c r="F20" s="18">
        <f>SUM(F17:F19)</f>
        <v>1</v>
      </c>
      <c r="G20" s="18">
        <f>SUM(G17:G19)</f>
        <v>1</v>
      </c>
      <c r="H20" s="18">
        <f>SUM(H17:H19)</f>
        <v>2</v>
      </c>
      <c r="I20" s="18">
        <f>SUM(I17:I19)</f>
        <v>28</v>
      </c>
      <c r="J20" s="1"/>
      <c r="K20" s="55">
        <f>PRODUCT((F20+G20)/E20)</f>
        <v>0.11764705882352941</v>
      </c>
      <c r="L20" s="55">
        <f>PRODUCT(H20/E20)</f>
        <v>0.11764705882352941</v>
      </c>
      <c r="M20" s="55">
        <f>PRODUCT(I20/E20)</f>
        <v>1.6470588235294117</v>
      </c>
      <c r="N20" s="30">
        <f>PRODUCT(I20/O20)</f>
        <v>0.41791044776119401</v>
      </c>
      <c r="O20" s="24">
        <f>SUM(O17:O19)</f>
        <v>67</v>
      </c>
      <c r="P20" s="88" t="s">
        <v>34</v>
      </c>
      <c r="Q20" s="89"/>
      <c r="R20" s="90" t="s">
        <v>57</v>
      </c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 t="s">
        <v>58</v>
      </c>
      <c r="AD20" s="91"/>
      <c r="AE20" s="92" t="s">
        <v>60</v>
      </c>
      <c r="AF20" s="91"/>
      <c r="AG20" s="91"/>
      <c r="AH20" s="90"/>
      <c r="AI20" s="91"/>
      <c r="AJ20" s="93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36</v>
      </c>
      <c r="C22" s="1"/>
      <c r="D22" s="1" t="s">
        <v>47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6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74" t="s">
        <v>53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6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54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6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75" t="s">
        <v>55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6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48</v>
      </c>
      <c r="E26" s="1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4"/>
      <c r="Z26" s="24"/>
      <c r="AA26" s="56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56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56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56"/>
      <c r="AB30" s="1"/>
      <c r="AC30" s="24"/>
      <c r="AD30" s="24"/>
      <c r="AE30" s="24"/>
      <c r="AF30" s="24"/>
      <c r="AG30" s="24"/>
      <c r="AH30" s="24"/>
      <c r="AI30" s="24"/>
      <c r="AJ30" s="24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56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7"/>
      <c r="W32" s="1"/>
      <c r="X32" s="1"/>
      <c r="Y32" s="24"/>
      <c r="Z32" s="24"/>
      <c r="AA32" s="56"/>
      <c r="AB32" s="1"/>
      <c r="AC32" s="24"/>
      <c r="AD32" s="24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56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56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56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56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56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56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56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56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56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56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56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56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56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56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56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56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56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56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56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56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56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56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56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56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56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56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56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56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56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56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56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56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56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56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56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56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56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56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56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56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56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56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56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56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56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56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56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56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56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56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56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56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56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56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56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56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56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56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56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56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56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56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56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56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56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56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56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56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56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56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56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56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56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56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56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56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56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56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56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56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56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56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56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56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56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56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56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56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56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56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56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56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56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56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56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56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56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56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56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56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56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56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56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56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56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56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56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56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56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56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56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56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56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56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56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56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56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56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56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56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56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56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56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56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56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4"/>
      <c r="Z169" s="24"/>
      <c r="AA169" s="56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4"/>
      <c r="Z170" s="24"/>
      <c r="AA170" s="56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4"/>
      <c r="Z171" s="24"/>
      <c r="AA171" s="56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57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4"/>
      <c r="Z172" s="24"/>
      <c r="AA172" s="56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57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4"/>
      <c r="Z173" s="24"/>
      <c r="AA173" s="56"/>
      <c r="AB173" s="1"/>
      <c r="AC173" s="1"/>
      <c r="AD173" s="1"/>
      <c r="AE173" s="1"/>
      <c r="AF173" s="1"/>
      <c r="AG173" s="24"/>
      <c r="AH173" s="1"/>
      <c r="AI173" s="1"/>
      <c r="AJ173" s="1"/>
      <c r="AK173" s="23"/>
      <c r="AL173" s="8"/>
      <c r="AM173" s="8"/>
      <c r="AN173" s="8"/>
      <c r="AO173" s="8"/>
      <c r="AP173" s="8"/>
    </row>
    <row r="174" spans="1:42" s="57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4"/>
      <c r="Z174" s="24"/>
      <c r="AA174" s="56"/>
      <c r="AB174" s="1"/>
      <c r="AC174" s="1"/>
      <c r="AD174" s="1"/>
      <c r="AE174" s="1"/>
      <c r="AF174" s="1"/>
      <c r="AG174" s="24"/>
      <c r="AH174" s="1"/>
      <c r="AI174" s="1"/>
      <c r="AJ174" s="1"/>
      <c r="AK174" s="23"/>
      <c r="AL174" s="8"/>
      <c r="AM174" s="8"/>
      <c r="AN174" s="8"/>
      <c r="AO174" s="8"/>
      <c r="AP174" s="8"/>
    </row>
    <row r="175" spans="1:42" s="57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4"/>
      <c r="Z175" s="24"/>
      <c r="AA175" s="56"/>
      <c r="AB175" s="1"/>
      <c r="AC175" s="1"/>
      <c r="AD175" s="1"/>
      <c r="AE175" s="1"/>
      <c r="AF175" s="1"/>
      <c r="AG175" s="24"/>
      <c r="AH175" s="1"/>
      <c r="AI175" s="1"/>
      <c r="AJ175" s="1"/>
      <c r="AK175" s="23"/>
      <c r="AL175" s="8"/>
      <c r="AM175" s="8"/>
      <c r="AN175" s="8"/>
      <c r="AO175" s="8"/>
      <c r="AP175" s="8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2020-08-22T08:57:37Z</dcterms:modified>
</cp:coreProperties>
</file>