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E10" i="1" l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M10" i="1"/>
  <c r="L10" i="1"/>
  <c r="K10" i="1"/>
  <c r="J10" i="1"/>
  <c r="I10" i="1"/>
  <c r="H10" i="1"/>
  <c r="G10" i="1"/>
  <c r="F10" i="1"/>
  <c r="E10" i="1"/>
  <c r="O10" i="1" l="1"/>
  <c r="E14" i="1"/>
  <c r="F14" i="1"/>
  <c r="G14" i="1"/>
  <c r="H14" i="1"/>
  <c r="I14" i="1"/>
  <c r="I15" i="1"/>
  <c r="H15" i="1"/>
  <c r="G15" i="1"/>
  <c r="F15" i="1"/>
  <c r="E15" i="1"/>
  <c r="L15" i="1" l="1"/>
  <c r="K15" i="1"/>
  <c r="O14" i="1"/>
  <c r="O17" i="1" s="1"/>
  <c r="N10" i="1"/>
  <c r="N14" i="1" s="1"/>
  <c r="N15" i="1"/>
  <c r="I17" i="1"/>
  <c r="M15" i="1"/>
  <c r="H17" i="1"/>
  <c r="L14" i="1"/>
  <c r="F17" i="1"/>
  <c r="K14" i="1"/>
  <c r="G17" i="1"/>
  <c r="E17" i="1"/>
  <c r="M14" i="1"/>
  <c r="D11" i="1"/>
  <c r="K17" i="1" l="1"/>
  <c r="L17" i="1"/>
  <c r="M17" i="1"/>
  <c r="N17" i="1"/>
</calcChain>
</file>

<file path=xl/sharedStrings.xml><?xml version="1.0" encoding="utf-8"?>
<sst xmlns="http://schemas.openxmlformats.org/spreadsheetml/2006/main" count="116" uniqueCount="86">
  <si>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</si>
  <si>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</si>
  <si>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</si>
  <si>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</si>
  <si>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</si>
  <si>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</si>
  <si>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</si>
  <si>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</si>
  <si>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</si>
  <si>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</si>
  <si>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</si>
  <si>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</si>
  <si>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</si>
  <si>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</si>
  <si>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</si>
  <si>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</si>
  <si>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</si>
  <si>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</si>
  <si>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</si>
  <si>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</si>
  <si>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</si>
  <si>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</si>
  <si>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</si>
  <si>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</si>
  <si>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</si>
  <si>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</si>
  <si>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</si>
  <si>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</si>
  <si>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</si>
  <si>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</si>
  <si>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</si>
  <si>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</si>
  <si>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</si>
  <si>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</si>
  <si>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</si>
  <si>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1.  ottelu</t>
  </si>
  <si>
    <t>Lyöty juoksu</t>
  </si>
  <si>
    <t>Tuotu juoksu</t>
  </si>
  <si>
    <t>Kunnari</t>
  </si>
  <si>
    <t>2.  ottelu</t>
  </si>
  <si>
    <t>K - %</t>
  </si>
  <si>
    <t>Seurat</t>
  </si>
  <si>
    <t>suomensarja</t>
  </si>
  <si>
    <t>ykköspesis</t>
  </si>
  <si>
    <t>VuVe</t>
  </si>
  <si>
    <t>VuVe = Vuokatin Veto  (1946)</t>
  </si>
  <si>
    <t>play off</t>
  </si>
  <si>
    <t>Tiia Kääriäinen</t>
  </si>
  <si>
    <t>8.</t>
  </si>
  <si>
    <t>VuVe  2</t>
  </si>
  <si>
    <t>4.8.1995   Kuopio</t>
  </si>
  <si>
    <t>SiiPe</t>
  </si>
  <si>
    <t>SiiPe = Siilinjärven Pesis  (1987)</t>
  </si>
  <si>
    <t>14.05. 2014  VuVe - Kirittäret  0-2  (2-6, 2-8)</t>
  </si>
  <si>
    <t xml:space="preserve">  18 v   9 kk 10 pv</t>
  </si>
  <si>
    <t>18.05. 2014  VuVe - Lukko  0-1  (5-5, 1-7)</t>
  </si>
  <si>
    <t xml:space="preserve">  18 v   9 kk 14 pv</t>
  </si>
  <si>
    <t>13.08. 2014  VuVe - Räpsä  1-0  (2-2, 3-3, 4-0)</t>
  </si>
  <si>
    <t>24.  ottelu</t>
  </si>
  <si>
    <t xml:space="preserve">  19 v   0 kk   9 pv</t>
  </si>
  <si>
    <t>KPK</t>
  </si>
  <si>
    <t>KPK = Kajaanin Pallokerho  (1933)</t>
  </si>
  <si>
    <t>Puijo Pesisjuniorit, kasvattajaseura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</si>
  <si>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</si>
  <si>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</si>
  <si>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</si>
  <si>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</si>
  <si>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</si>
  <si>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</si>
  <si>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</si>
  <si>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</si>
  <si>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</si>
  <si>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</si>
  <si>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</si>
  <si>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</si>
  <si>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</si>
  <si>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</si>
  <si>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19.07. 2014  Seinäjoki</t>
  </si>
  <si>
    <t>Itä</t>
  </si>
  <si>
    <t>3p</t>
  </si>
  <si>
    <t>Iivo Parviainen</t>
  </si>
  <si>
    <t>9.</t>
  </si>
  <si>
    <t xml:space="preserve">  0-2  (3-11, 2-4)</t>
  </si>
  <si>
    <t>3/8</t>
  </si>
  <si>
    <t>2/4</t>
  </si>
  <si>
    <t>1/4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</si>
</sst>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7" fillId="9" borderId="1" xfId="0" applyFont="1" applyFill="1" applyBorder="1"/>
    <xf numFmtId="0" fontId="2" fillId="9" borderId="2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2" fillId="2" borderId="6" xfId="0" applyFont="1" applyFill="1" applyBorder="1" applyAlignment="1">
      <alignment horizontal="center"/>
    </xf>
    <xf numFmtId="0" fontId="2" fillId="10" borderId="15" xfId="0" applyFont="1" applyFill="1" applyBorder="1" applyAlignment="1">
      <alignment horizontal="left"/>
    </xf>
    <xf numFmtId="49" fontId="2" fillId="10" borderId="15" xfId="0" applyNumberFormat="1" applyFont="1" applyFill="1" applyBorder="1" applyAlignment="1">
      <alignment horizontal="left"/>
    </xf>
    <xf numFmtId="165" fontId="2" fillId="10" borderId="15" xfId="1" applyNumberFormat="1" applyFont="1" applyFill="1" applyBorder="1" applyAlignment="1"/>
    <xf numFmtId="0" fontId="2" fillId="10" borderId="15" xfId="0" applyFont="1" applyFill="1" applyBorder="1" applyAlignment="1">
      <alignment horizontal="center"/>
    </xf>
    <xf numFmtId="0" fontId="2" fillId="10" borderId="9" xfId="0" applyFont="1" applyFill="1" applyBorder="1" applyAlignment="1">
      <alignment horizontal="center"/>
    </xf>
    <xf numFmtId="0" fontId="2" fillId="10" borderId="8" xfId="0" applyFont="1" applyFill="1" applyBorder="1" applyAlignment="1">
      <alignment horizontal="center"/>
    </xf>
    <xf numFmtId="1" fontId="2" fillId="10" borderId="15" xfId="0" applyNumberFormat="1" applyFont="1" applyFill="1" applyBorder="1" applyAlignment="1">
      <alignment horizontal="center"/>
    </xf>
    <xf numFmtId="1" fontId="2" fillId="10" borderId="9" xfId="0" applyNumberFormat="1" applyFont="1" applyFill="1" applyBorder="1" applyAlignment="1">
      <alignment horizontal="center"/>
    </xf>
    <xf numFmtId="49" fontId="2" fillId="10" borderId="9" xfId="0" applyNumberFormat="1" applyFont="1" applyFill="1" applyBorder="1" applyAlignment="1">
      <alignment horizontal="center"/>
    </xf>
    <xf numFmtId="165" fontId="2" fillId="10" borderId="7" xfId="0" applyNumberFormat="1" applyFont="1" applyFill="1" applyBorder="1" applyAlignment="1">
      <alignment horizontal="center"/>
    </xf>
    <xf numFmtId="0" fontId="2" fillId="10" borderId="8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8" customWidth="1"/>
    <col min="4" max="4" width="8.85546875" style="79" customWidth="1"/>
    <col min="5" max="12" width="5.7109375" style="79" customWidth="1"/>
    <col min="13" max="13" width="6.28515625" style="79" customWidth="1"/>
    <col min="14" max="14" width="8.28515625" style="79" customWidth="1"/>
    <col min="15" max="15" width="0.5703125" style="79" customWidth="1"/>
    <col min="16" max="23" width="5.7109375" style="7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31.855468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47</v>
      </c>
      <c r="C1" s="2"/>
      <c r="D1" s="3"/>
      <c r="E1" s="4" t="s">
        <v>50</v>
      </c>
      <c r="F1" s="5"/>
      <c r="G1" s="5"/>
      <c r="H1" s="6"/>
      <c r="I1" s="3"/>
      <c r="J1" s="5"/>
      <c r="K1" s="5"/>
      <c r="L1" s="5"/>
      <c r="M1" s="3"/>
      <c r="N1" s="5"/>
      <c r="O1" s="7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0">
        <v>2012</v>
      </c>
      <c r="C4" s="80"/>
      <c r="D4" s="81" t="s">
        <v>51</v>
      </c>
      <c r="E4" s="80"/>
      <c r="F4" s="85" t="s">
        <v>42</v>
      </c>
      <c r="G4" s="82"/>
      <c r="H4" s="83"/>
      <c r="I4" s="80"/>
      <c r="J4" s="80"/>
      <c r="K4" s="80"/>
      <c r="L4" s="80"/>
      <c r="M4" s="80"/>
      <c r="N4" s="84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31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0">
        <v>2013</v>
      </c>
      <c r="C5" s="80"/>
      <c r="D5" s="81" t="s">
        <v>49</v>
      </c>
      <c r="E5" s="80"/>
      <c r="F5" s="85" t="s">
        <v>42</v>
      </c>
      <c r="G5" s="82"/>
      <c r="H5" s="83"/>
      <c r="I5" s="80"/>
      <c r="J5" s="80"/>
      <c r="K5" s="80"/>
      <c r="L5" s="80"/>
      <c r="M5" s="80"/>
      <c r="N5" s="84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31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2014</v>
      </c>
      <c r="C6" s="27" t="s">
        <v>48</v>
      </c>
      <c r="D6" s="28" t="s">
        <v>44</v>
      </c>
      <c r="E6" s="27">
        <v>24</v>
      </c>
      <c r="F6" s="27">
        <v>0</v>
      </c>
      <c r="G6" s="27">
        <v>1</v>
      </c>
      <c r="H6" s="44">
        <v>10</v>
      </c>
      <c r="I6" s="27">
        <v>55</v>
      </c>
      <c r="J6" s="27">
        <v>24</v>
      </c>
      <c r="K6" s="27">
        <v>22</v>
      </c>
      <c r="L6" s="27">
        <v>8</v>
      </c>
      <c r="M6" s="27">
        <v>1</v>
      </c>
      <c r="N6" s="29">
        <v>0.42</v>
      </c>
      <c r="O6" s="92">
        <v>131</v>
      </c>
      <c r="P6" s="27">
        <v>3</v>
      </c>
      <c r="Q6" s="27">
        <v>0</v>
      </c>
      <c r="R6" s="27">
        <v>0</v>
      </c>
      <c r="S6" s="27">
        <v>1</v>
      </c>
      <c r="T6" s="27">
        <v>7</v>
      </c>
      <c r="U6" s="30"/>
      <c r="V6" s="30"/>
      <c r="W6" s="30"/>
      <c r="X6" s="30"/>
      <c r="Y6" s="30"/>
      <c r="Z6" s="27"/>
      <c r="AA6" s="27"/>
      <c r="AB6" s="31"/>
      <c r="AC6" s="27"/>
      <c r="AD6" s="27"/>
      <c r="AE6" s="27"/>
      <c r="AF6" s="14" t="s">
        <v>46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6">
        <v>2015</v>
      </c>
      <c r="C7" s="86"/>
      <c r="D7" s="87" t="s">
        <v>60</v>
      </c>
      <c r="E7" s="86"/>
      <c r="F7" s="88" t="s">
        <v>43</v>
      </c>
      <c r="G7" s="89"/>
      <c r="H7" s="90"/>
      <c r="I7" s="86"/>
      <c r="J7" s="86"/>
      <c r="K7" s="86"/>
      <c r="L7" s="86"/>
      <c r="M7" s="86"/>
      <c r="N7" s="91"/>
      <c r="O7" s="25">
        <v>0</v>
      </c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31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2016</v>
      </c>
      <c r="C8" s="27" t="s">
        <v>81</v>
      </c>
      <c r="D8" s="28" t="s">
        <v>60</v>
      </c>
      <c r="E8" s="27">
        <v>22</v>
      </c>
      <c r="F8" s="27">
        <v>0</v>
      </c>
      <c r="G8" s="27">
        <v>2</v>
      </c>
      <c r="H8" s="44">
        <v>25</v>
      </c>
      <c r="I8" s="27">
        <v>94</v>
      </c>
      <c r="J8" s="27">
        <v>15</v>
      </c>
      <c r="K8" s="27">
        <v>68</v>
      </c>
      <c r="L8" s="27">
        <v>9</v>
      </c>
      <c r="M8" s="27">
        <v>2</v>
      </c>
      <c r="N8" s="29">
        <v>0.58699999999999997</v>
      </c>
      <c r="O8" s="92">
        <v>160</v>
      </c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31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2017</v>
      </c>
      <c r="C9" s="27">
        <v>10</v>
      </c>
      <c r="D9" s="28" t="s">
        <v>60</v>
      </c>
      <c r="E9" s="27">
        <v>19</v>
      </c>
      <c r="F9" s="27">
        <v>0</v>
      </c>
      <c r="G9" s="27">
        <v>4</v>
      </c>
      <c r="H9" s="44">
        <v>16</v>
      </c>
      <c r="I9" s="27">
        <v>68</v>
      </c>
      <c r="J9" s="27">
        <v>12</v>
      </c>
      <c r="K9" s="27">
        <v>31</v>
      </c>
      <c r="L9" s="27">
        <v>21</v>
      </c>
      <c r="M9" s="27">
        <v>4</v>
      </c>
      <c r="N9" s="29">
        <v>0.50370000000000004</v>
      </c>
      <c r="O9" s="92">
        <v>135</v>
      </c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31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>SUM(E5:E9)</f>
        <v>65</v>
      </c>
      <c r="F10" s="19">
        <f t="shared" ref="F10:M10" si="0">SUM(F5:F9)</f>
        <v>0</v>
      </c>
      <c r="G10" s="19">
        <f t="shared" si="0"/>
        <v>7</v>
      </c>
      <c r="H10" s="19">
        <f t="shared" si="0"/>
        <v>51</v>
      </c>
      <c r="I10" s="19">
        <f t="shared" si="0"/>
        <v>217</v>
      </c>
      <c r="J10" s="19">
        <f t="shared" si="0"/>
        <v>51</v>
      </c>
      <c r="K10" s="19">
        <f t="shared" si="0"/>
        <v>121</v>
      </c>
      <c r="L10" s="19">
        <f t="shared" si="0"/>
        <v>38</v>
      </c>
      <c r="M10" s="19">
        <f t="shared" si="0"/>
        <v>7</v>
      </c>
      <c r="N10" s="32">
        <f>PRODUCT(I10/O10)</f>
        <v>0.50938967136150237</v>
      </c>
      <c r="O10" s="33">
        <f>SUM(O5:O9)</f>
        <v>426</v>
      </c>
      <c r="P10" s="19">
        <f t="shared" ref="P10" si="1">SUM(P5:P9)</f>
        <v>3</v>
      </c>
      <c r="Q10" s="19">
        <f t="shared" ref="Q10" si="2">SUM(Q5:Q9)</f>
        <v>0</v>
      </c>
      <c r="R10" s="19">
        <f t="shared" ref="R10" si="3">SUM(R5:R9)</f>
        <v>0</v>
      </c>
      <c r="S10" s="19">
        <f t="shared" ref="S10" si="4">SUM(S5:S9)</f>
        <v>1</v>
      </c>
      <c r="T10" s="19">
        <f t="shared" ref="T10" si="5">SUM(T5:T9)</f>
        <v>7</v>
      </c>
      <c r="U10" s="19">
        <f t="shared" ref="U10" si="6">SUM(U5:U9)</f>
        <v>0</v>
      </c>
      <c r="V10" s="19">
        <f t="shared" ref="V10" si="7">SUM(V5:V9)</f>
        <v>0</v>
      </c>
      <c r="W10" s="19">
        <f t="shared" ref="W10" si="8">SUM(W5:W9)</f>
        <v>0</v>
      </c>
      <c r="X10" s="19">
        <f t="shared" ref="X10" si="9">SUM(X5:X9)</f>
        <v>0</v>
      </c>
      <c r="Y10" s="19">
        <f t="shared" ref="Y10" si="10">SUM(Y5:Y9)</f>
        <v>0</v>
      </c>
      <c r="Z10" s="19">
        <f t="shared" ref="Z10" si="11">SUM(Z5:Z9)</f>
        <v>0</v>
      </c>
      <c r="AA10" s="19">
        <f t="shared" ref="AA10" si="12">SUM(AA5:AA9)</f>
        <v>0</v>
      </c>
      <c r="AB10" s="19">
        <f t="shared" ref="AB10" si="13">SUM(AB5:AB9)</f>
        <v>0</v>
      </c>
      <c r="AC10" s="19">
        <f t="shared" ref="AC10" si="14">SUM(AC5:AC9)</f>
        <v>0</v>
      </c>
      <c r="AD10" s="19">
        <f t="shared" ref="AD10" si="15">SUM(AD5:AD9)</f>
        <v>0</v>
      </c>
      <c r="AE10" s="19">
        <f t="shared" ref="AE10" si="16">SUM(AE5:AE9)</f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8" t="s">
        <v>2</v>
      </c>
      <c r="C11" s="34"/>
      <c r="D11" s="35">
        <f>SUM(F10:H10)+((I10-F10-G10)/3)+(E10/3)+(Z10*25)+(AA10*25)+(AB10*10)+(AC10*25)+(AD10*20)+(AE10*15)</f>
        <v>149.66666666666666</v>
      </c>
      <c r="E11" s="1"/>
      <c r="F11" s="1"/>
      <c r="G11" s="1"/>
      <c r="H11" s="1"/>
      <c r="I11" s="1"/>
      <c r="J11" s="1"/>
      <c r="K11" s="1"/>
      <c r="L11" s="1"/>
      <c r="M11" s="1"/>
      <c r="N11" s="36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7"/>
      <c r="AE11" s="1"/>
      <c r="AF11" s="1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6"/>
      <c r="O12" s="38"/>
      <c r="P12" s="1"/>
      <c r="Q12" s="39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40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23" t="s">
        <v>16</v>
      </c>
      <c r="C13" s="41"/>
      <c r="D13" s="41"/>
      <c r="E13" s="19" t="s">
        <v>4</v>
      </c>
      <c r="F13" s="19" t="s">
        <v>13</v>
      </c>
      <c r="G13" s="16" t="s">
        <v>14</v>
      </c>
      <c r="H13" s="19" t="s">
        <v>15</v>
      </c>
      <c r="I13" s="19" t="s">
        <v>3</v>
      </c>
      <c r="J13" s="1"/>
      <c r="K13" s="19" t="s">
        <v>25</v>
      </c>
      <c r="L13" s="19" t="s">
        <v>26</v>
      </c>
      <c r="M13" s="19" t="s">
        <v>27</v>
      </c>
      <c r="N13" s="32" t="s">
        <v>40</v>
      </c>
      <c r="O13" s="25"/>
      <c r="P13" s="42" t="s">
        <v>33</v>
      </c>
      <c r="Q13" s="13"/>
      <c r="R13" s="13"/>
      <c r="S13" s="13"/>
      <c r="T13" s="43"/>
      <c r="U13" s="43"/>
      <c r="V13" s="43"/>
      <c r="W13" s="43"/>
      <c r="X13" s="43"/>
      <c r="Y13" s="13"/>
      <c r="Z13" s="13"/>
      <c r="AA13" s="13"/>
      <c r="AB13" s="13"/>
      <c r="AC13" s="13"/>
      <c r="AD13" s="13"/>
      <c r="AE13" s="13"/>
      <c r="AF13" s="4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2" t="s">
        <v>17</v>
      </c>
      <c r="C14" s="13"/>
      <c r="D14" s="45"/>
      <c r="E14" s="27">
        <f>PRODUCT(E10)</f>
        <v>65</v>
      </c>
      <c r="F14" s="27">
        <f>PRODUCT(F10)</f>
        <v>0</v>
      </c>
      <c r="G14" s="27">
        <f>PRODUCT(G10)</f>
        <v>7</v>
      </c>
      <c r="H14" s="27">
        <f>PRODUCT(H10)</f>
        <v>51</v>
      </c>
      <c r="I14" s="27">
        <f>PRODUCT(I10)</f>
        <v>217</v>
      </c>
      <c r="J14" s="1"/>
      <c r="K14" s="46">
        <f>PRODUCT((F14+G14)/E14)</f>
        <v>0.1076923076923077</v>
      </c>
      <c r="L14" s="46">
        <f>PRODUCT(H14/E14)</f>
        <v>0.7846153846153846</v>
      </c>
      <c r="M14" s="46">
        <f>PRODUCT(I14/E14)</f>
        <v>3.3384615384615386</v>
      </c>
      <c r="N14" s="47">
        <f>PRODUCT(N10)</f>
        <v>0.50938967136150237</v>
      </c>
      <c r="O14" s="25">
        <f>PRODUCT(O10)</f>
        <v>426</v>
      </c>
      <c r="P14" s="48" t="s">
        <v>34</v>
      </c>
      <c r="Q14" s="49"/>
      <c r="R14" s="49"/>
      <c r="S14" s="58" t="s">
        <v>53</v>
      </c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1" t="s">
        <v>35</v>
      </c>
      <c r="AE14" s="51"/>
      <c r="AF14" s="52" t="s">
        <v>54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3" t="s">
        <v>18</v>
      </c>
      <c r="C15" s="54"/>
      <c r="D15" s="55"/>
      <c r="E15" s="27">
        <f>PRODUCT(P10)</f>
        <v>3</v>
      </c>
      <c r="F15" s="27">
        <f>PRODUCT(Q10)</f>
        <v>0</v>
      </c>
      <c r="G15" s="27">
        <f>PRODUCT(R10)</f>
        <v>0</v>
      </c>
      <c r="H15" s="27">
        <f>PRODUCT(S10)</f>
        <v>1</v>
      </c>
      <c r="I15" s="27">
        <f>PRODUCT(T10)</f>
        <v>7</v>
      </c>
      <c r="J15" s="1"/>
      <c r="K15" s="46">
        <f>PRODUCT((F15+G15)/E15)</f>
        <v>0</v>
      </c>
      <c r="L15" s="46">
        <f>PRODUCT(H15/E15)</f>
        <v>0.33333333333333331</v>
      </c>
      <c r="M15" s="46">
        <f>PRODUCT(I15/E15)</f>
        <v>2.3333333333333335</v>
      </c>
      <c r="N15" s="29">
        <f>PRODUCT(I15/O15)</f>
        <v>0.3888888888888889</v>
      </c>
      <c r="O15" s="25">
        <v>18</v>
      </c>
      <c r="P15" s="56" t="s">
        <v>36</v>
      </c>
      <c r="Q15" s="57"/>
      <c r="R15" s="57"/>
      <c r="S15" s="58" t="s">
        <v>57</v>
      </c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9" t="s">
        <v>58</v>
      </c>
      <c r="AE15" s="59"/>
      <c r="AF15" s="60" t="s">
        <v>59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61" t="s">
        <v>19</v>
      </c>
      <c r="C16" s="62"/>
      <c r="D16" s="63"/>
      <c r="E16" s="30"/>
      <c r="F16" s="30"/>
      <c r="G16" s="30"/>
      <c r="H16" s="30"/>
      <c r="I16" s="30"/>
      <c r="J16" s="1"/>
      <c r="K16" s="64"/>
      <c r="L16" s="64"/>
      <c r="M16" s="64"/>
      <c r="N16" s="65"/>
      <c r="O16" s="25"/>
      <c r="P16" s="56" t="s">
        <v>37</v>
      </c>
      <c r="Q16" s="57"/>
      <c r="R16" s="57"/>
      <c r="S16" s="58" t="s">
        <v>55</v>
      </c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9" t="s">
        <v>39</v>
      </c>
      <c r="AE16" s="59"/>
      <c r="AF16" s="60" t="s">
        <v>56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66" t="s">
        <v>20</v>
      </c>
      <c r="C17" s="67"/>
      <c r="D17" s="68"/>
      <c r="E17" s="19">
        <f>SUM(E14:E16)</f>
        <v>68</v>
      </c>
      <c r="F17" s="19">
        <f>SUM(F14:F16)</f>
        <v>0</v>
      </c>
      <c r="G17" s="19">
        <f>SUM(G14:G16)</f>
        <v>7</v>
      </c>
      <c r="H17" s="19">
        <f>SUM(H14:H16)</f>
        <v>52</v>
      </c>
      <c r="I17" s="19">
        <f>SUM(I14:I16)</f>
        <v>224</v>
      </c>
      <c r="J17" s="1"/>
      <c r="K17" s="69">
        <f>PRODUCT((F17+G17)/E17)</f>
        <v>0.10294117647058823</v>
      </c>
      <c r="L17" s="69">
        <f>PRODUCT(H17/E17)</f>
        <v>0.76470588235294112</v>
      </c>
      <c r="M17" s="69">
        <f>PRODUCT(I17/E17)</f>
        <v>3.2941176470588234</v>
      </c>
      <c r="N17" s="32">
        <f>PRODUCT(I17/O17)</f>
        <v>0.50450450450450446</v>
      </c>
      <c r="O17" s="25">
        <f>SUM(O14:O16)</f>
        <v>444</v>
      </c>
      <c r="P17" s="70" t="s">
        <v>38</v>
      </c>
      <c r="Q17" s="71"/>
      <c r="R17" s="71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3"/>
      <c r="AF17" s="74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37"/>
      <c r="C18" s="37"/>
      <c r="D18" s="37"/>
      <c r="E18" s="37"/>
      <c r="F18" s="37"/>
      <c r="G18" s="37"/>
      <c r="H18" s="37"/>
      <c r="I18" s="37"/>
      <c r="J18" s="1"/>
      <c r="K18" s="37"/>
      <c r="L18" s="37"/>
      <c r="M18" s="37"/>
      <c r="N18" s="36"/>
      <c r="O18" s="25"/>
      <c r="P18" s="1"/>
      <c r="Q18" s="39"/>
      <c r="R18" s="1"/>
      <c r="S18" s="1"/>
      <c r="T18" s="25"/>
      <c r="U18" s="25"/>
      <c r="V18" s="75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s="10" customFormat="1" ht="15" customHeight="1" x14ac:dyDescent="0.25">
      <c r="A19" s="1"/>
      <c r="B19" s="1" t="s">
        <v>41</v>
      </c>
      <c r="C19" s="1"/>
      <c r="D19" s="1" t="s">
        <v>62</v>
      </c>
      <c r="E19" s="1"/>
      <c r="F19" s="1"/>
      <c r="G19" s="1"/>
      <c r="H19" s="1"/>
      <c r="I19" s="1"/>
      <c r="J19" s="1"/>
      <c r="K19" s="1"/>
      <c r="L19" s="1"/>
      <c r="M19" s="1"/>
      <c r="N19" s="39"/>
      <c r="O19" s="25"/>
      <c r="P19" s="1"/>
      <c r="Q19" s="39"/>
      <c r="R19" s="1"/>
      <c r="S19" s="25"/>
      <c r="T19" s="25"/>
      <c r="U19" s="25"/>
      <c r="V19" s="75"/>
      <c r="W19" s="1"/>
      <c r="X19" s="1"/>
      <c r="Y19" s="1"/>
      <c r="Z19" s="1"/>
      <c r="AA19" s="1"/>
      <c r="AB19" s="1"/>
      <c r="AC19" s="1"/>
      <c r="AD19" s="1"/>
      <c r="AE19" s="1"/>
      <c r="AF19" s="40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 t="s">
        <v>52</v>
      </c>
      <c r="E20" s="1"/>
      <c r="F20" s="1"/>
      <c r="G20" s="1"/>
      <c r="H20" s="1"/>
      <c r="I20" s="1"/>
      <c r="J20" s="1"/>
      <c r="K20" s="1"/>
      <c r="L20" s="1"/>
      <c r="M20" s="1"/>
      <c r="N20" s="39"/>
      <c r="O20" s="25"/>
      <c r="P20" s="1"/>
      <c r="Q20" s="39"/>
      <c r="R20" s="1"/>
      <c r="S20" s="1"/>
      <c r="T20" s="25"/>
      <c r="U20" s="25"/>
      <c r="V20" s="75"/>
      <c r="W20" s="1"/>
      <c r="X20" s="1"/>
      <c r="Y20" s="1"/>
      <c r="Z20" s="1"/>
      <c r="AA20" s="1"/>
      <c r="AB20" s="1"/>
      <c r="AC20" s="1"/>
      <c r="AD20" s="1"/>
      <c r="AE20" s="1"/>
      <c r="AF20" s="40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 t="s">
        <v>45</v>
      </c>
      <c r="E21" s="1"/>
      <c r="F21" s="1"/>
      <c r="G21" s="1"/>
      <c r="H21" s="1"/>
      <c r="I21" s="1"/>
      <c r="J21" s="1"/>
      <c r="K21" s="1"/>
      <c r="L21" s="1"/>
      <c r="M21" s="1"/>
      <c r="N21" s="39"/>
      <c r="O21" s="25"/>
      <c r="P21" s="1"/>
      <c r="Q21" s="39"/>
      <c r="R21" s="1"/>
      <c r="S21" s="1"/>
      <c r="T21" s="25"/>
      <c r="U21" s="25"/>
      <c r="V21" s="75"/>
      <c r="W21" s="1"/>
      <c r="X21" s="1"/>
      <c r="Y21" s="1"/>
      <c r="Z21" s="1"/>
      <c r="AA21" s="1"/>
      <c r="AB21" s="1"/>
      <c r="AC21" s="1"/>
      <c r="AD21" s="1"/>
      <c r="AE21" s="1"/>
      <c r="AF21" s="40"/>
      <c r="AG21" s="9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9"/>
      <c r="D22" s="1" t="s">
        <v>61</v>
      </c>
      <c r="E22" s="1"/>
      <c r="F22" s="1"/>
      <c r="G22" s="1"/>
      <c r="H22" s="1"/>
      <c r="I22" s="1"/>
      <c r="J22" s="1"/>
      <c r="K22" s="1"/>
      <c r="L22" s="1"/>
      <c r="M22" s="76"/>
      <c r="N22" s="76"/>
      <c r="O22" s="25"/>
      <c r="P22" s="1"/>
      <c r="Q22" s="39"/>
      <c r="R22" s="1"/>
      <c r="S22" s="25"/>
      <c r="T22" s="25"/>
      <c r="U22" s="25"/>
      <c r="V22" s="25"/>
      <c r="W22" s="1"/>
      <c r="X22" s="1"/>
      <c r="Y22" s="1"/>
      <c r="Z22" s="1"/>
      <c r="AA22" s="1"/>
      <c r="AB22" s="1"/>
      <c r="AC22" s="1"/>
      <c r="AD22" s="1"/>
      <c r="AE22" s="1"/>
      <c r="AF22" s="40"/>
      <c r="AG22" s="9"/>
      <c r="AH22" s="9"/>
      <c r="AI22" s="9"/>
      <c r="AJ22" s="9"/>
      <c r="AK22" s="9"/>
      <c r="AL22" s="9"/>
    </row>
    <row r="23" spans="1:38" s="77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39"/>
      <c r="R23" s="1"/>
      <c r="S23" s="1"/>
      <c r="T23" s="25"/>
      <c r="U23" s="25"/>
      <c r="V23" s="75"/>
      <c r="W23" s="1"/>
      <c r="X23" s="1"/>
      <c r="Y23" s="1"/>
      <c r="Z23" s="1"/>
      <c r="AA23" s="1"/>
      <c r="AB23" s="1"/>
      <c r="AC23" s="1"/>
      <c r="AD23" s="1"/>
      <c r="AE23" s="1"/>
      <c r="AF23" s="40"/>
      <c r="AG23" s="9"/>
      <c r="AH23" s="9"/>
      <c r="AI23" s="9"/>
      <c r="AJ23" s="9"/>
      <c r="AK23" s="9"/>
      <c r="AL23" s="9"/>
    </row>
    <row r="24" spans="1:38" s="77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39"/>
      <c r="R24" s="1"/>
      <c r="S24" s="1"/>
      <c r="T24" s="25"/>
      <c r="U24" s="25"/>
      <c r="V24" s="75"/>
      <c r="W24" s="75"/>
      <c r="X24" s="25"/>
      <c r="Y24" s="25"/>
      <c r="Z24" s="25"/>
      <c r="AA24" s="25"/>
      <c r="AB24" s="25"/>
      <c r="AC24" s="25"/>
      <c r="AD24" s="25"/>
      <c r="AE24" s="25"/>
      <c r="AF24" s="25"/>
      <c r="AG24" s="24"/>
      <c r="AH24" s="9"/>
      <c r="AI24" s="9"/>
      <c r="AJ24" s="9"/>
      <c r="AK24" s="9"/>
      <c r="AL24" s="9"/>
    </row>
    <row r="25" spans="1:38" s="77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39"/>
      <c r="R25" s="1"/>
      <c r="S25" s="1"/>
      <c r="T25" s="25"/>
      <c r="U25" s="25"/>
      <c r="V25" s="75"/>
      <c r="W25" s="75"/>
      <c r="X25" s="25"/>
      <c r="Y25" s="25"/>
      <c r="Z25" s="25"/>
      <c r="AA25" s="25"/>
      <c r="AB25" s="25"/>
      <c r="AC25" s="25"/>
      <c r="AD25" s="25"/>
      <c r="AE25" s="25"/>
      <c r="AF25" s="25"/>
      <c r="AG25" s="9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39"/>
      <c r="R26" s="1"/>
      <c r="S26" s="1"/>
      <c r="T26" s="25"/>
      <c r="U26" s="25"/>
      <c r="V26" s="75"/>
      <c r="W26" s="1"/>
      <c r="X26" s="1"/>
      <c r="Y26" s="1"/>
      <c r="Z26" s="1"/>
      <c r="AA26" s="1"/>
      <c r="AB26" s="1"/>
      <c r="AC26" s="1"/>
      <c r="AD26" s="1"/>
      <c r="AE26" s="1"/>
      <c r="AF26" s="40"/>
      <c r="AG26" s="9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39"/>
      <c r="R27" s="1"/>
      <c r="S27" s="1"/>
      <c r="T27" s="25"/>
      <c r="U27" s="25"/>
      <c r="V27" s="75"/>
      <c r="W27" s="75"/>
      <c r="X27" s="25"/>
      <c r="Y27" s="25"/>
      <c r="Z27" s="25"/>
      <c r="AA27" s="25"/>
      <c r="AB27" s="25"/>
      <c r="AC27" s="25"/>
      <c r="AD27" s="25"/>
      <c r="AE27" s="25"/>
      <c r="AF27" s="25"/>
      <c r="AG27" s="9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76"/>
      <c r="N28" s="36"/>
      <c r="O28" s="25"/>
      <c r="P28" s="1"/>
      <c r="Q28" s="39"/>
      <c r="R28" s="1"/>
      <c r="S28" s="25"/>
      <c r="T28" s="25"/>
      <c r="U28" s="25"/>
      <c r="V28" s="25"/>
      <c r="W28" s="1"/>
      <c r="X28" s="1"/>
      <c r="Y28" s="1"/>
      <c r="Z28" s="1"/>
      <c r="AA28" s="1"/>
      <c r="AB28" s="1"/>
      <c r="AC28" s="1"/>
      <c r="AD28" s="1"/>
      <c r="AE28" s="1"/>
      <c r="AF28" s="40"/>
      <c r="AG28" s="9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6"/>
      <c r="O29" s="25"/>
      <c r="P29" s="1"/>
      <c r="Q29" s="39"/>
      <c r="R29" s="1"/>
      <c r="S29" s="1"/>
      <c r="T29" s="25"/>
      <c r="U29" s="25"/>
      <c r="V29" s="75"/>
      <c r="W29" s="1"/>
      <c r="X29" s="1"/>
      <c r="Y29" s="1"/>
      <c r="Z29" s="1"/>
      <c r="AA29" s="1"/>
      <c r="AB29" s="1"/>
      <c r="AC29" s="1"/>
      <c r="AD29" s="1"/>
      <c r="AE29" s="1"/>
      <c r="AF29" s="40"/>
      <c r="AG29" s="9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6"/>
      <c r="O30" s="25"/>
      <c r="P30" s="1"/>
      <c r="Q30" s="39"/>
      <c r="R30" s="1"/>
      <c r="S30" s="1"/>
      <c r="T30" s="25"/>
      <c r="U30" s="25"/>
      <c r="V30" s="75"/>
      <c r="W30" s="75"/>
      <c r="X30" s="25"/>
      <c r="Y30" s="25"/>
      <c r="Z30" s="25"/>
      <c r="AA30" s="25"/>
      <c r="AB30" s="25"/>
      <c r="AC30" s="25"/>
      <c r="AD30" s="25"/>
      <c r="AE30" s="25"/>
      <c r="AF30" s="25"/>
      <c r="AG30" s="9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6"/>
      <c r="O31" s="25"/>
      <c r="P31" s="1"/>
      <c r="Q31" s="39"/>
      <c r="R31" s="1"/>
      <c r="S31" s="1"/>
      <c r="T31" s="25"/>
      <c r="U31" s="25"/>
      <c r="V31" s="75"/>
      <c r="W31" s="1"/>
      <c r="X31" s="1"/>
      <c r="Y31" s="1"/>
      <c r="Z31" s="1"/>
      <c r="AA31" s="1"/>
      <c r="AB31" s="1"/>
      <c r="AC31" s="1"/>
      <c r="AD31" s="1"/>
      <c r="AE31" s="1"/>
      <c r="AF31" s="40"/>
      <c r="AG31" s="9"/>
      <c r="AH31" s="77"/>
      <c r="AI31" s="77"/>
      <c r="AJ31" s="77"/>
      <c r="AK31" s="77"/>
      <c r="AL31" s="77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6"/>
      <c r="O32" s="25"/>
      <c r="P32" s="1"/>
      <c r="Q32" s="39"/>
      <c r="R32" s="1"/>
      <c r="S32" s="1"/>
      <c r="T32" s="25"/>
      <c r="U32" s="25"/>
      <c r="V32" s="75"/>
      <c r="W32" s="75"/>
      <c r="X32" s="25"/>
      <c r="Y32" s="25"/>
      <c r="Z32" s="25"/>
      <c r="AA32" s="25"/>
      <c r="AB32" s="25"/>
      <c r="AC32" s="25"/>
      <c r="AD32" s="25"/>
      <c r="AE32" s="25"/>
      <c r="AF32" s="25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6"/>
      <c r="O33" s="25"/>
      <c r="P33" s="1"/>
      <c r="Q33" s="39"/>
      <c r="R33" s="1"/>
      <c r="S33" s="1"/>
      <c r="T33" s="25"/>
      <c r="U33" s="25"/>
      <c r="V33" s="75"/>
      <c r="W33" s="75"/>
      <c r="X33" s="25"/>
      <c r="Y33" s="25"/>
      <c r="Z33" s="25"/>
      <c r="AA33" s="25"/>
      <c r="AB33" s="25"/>
      <c r="AC33" s="25"/>
      <c r="AD33" s="25"/>
      <c r="AE33" s="25"/>
      <c r="AF33" s="25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6"/>
      <c r="O34" s="25"/>
      <c r="P34" s="1"/>
      <c r="Q34" s="39"/>
      <c r="R34" s="1"/>
      <c r="S34" s="1"/>
      <c r="T34" s="25"/>
      <c r="U34" s="25"/>
      <c r="V34" s="75"/>
      <c r="W34" s="75"/>
      <c r="X34" s="25"/>
      <c r="Y34" s="25"/>
      <c r="Z34" s="25"/>
      <c r="AA34" s="25"/>
      <c r="AB34" s="25"/>
      <c r="AC34" s="25"/>
      <c r="AD34" s="25"/>
      <c r="AE34" s="25"/>
      <c r="AF34" s="25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6"/>
      <c r="O35" s="25"/>
      <c r="P35" s="1"/>
      <c r="Q35" s="39"/>
      <c r="R35" s="1"/>
      <c r="S35" s="1"/>
      <c r="T35" s="25"/>
      <c r="U35" s="25"/>
      <c r="V35" s="75"/>
      <c r="W35" s="75"/>
      <c r="X35" s="25"/>
      <c r="Y35" s="25"/>
      <c r="Z35" s="25"/>
      <c r="AA35" s="25"/>
      <c r="AB35" s="25"/>
      <c r="AC35" s="25"/>
      <c r="AD35" s="25"/>
      <c r="AE35" s="25"/>
      <c r="AF35" s="25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6"/>
      <c r="O36" s="25"/>
      <c r="P36" s="1"/>
      <c r="Q36" s="39"/>
      <c r="R36" s="1"/>
      <c r="S36" s="1"/>
      <c r="T36" s="25"/>
      <c r="U36" s="25"/>
      <c r="V36" s="75"/>
      <c r="W36" s="75"/>
      <c r="X36" s="25"/>
      <c r="Y36" s="25"/>
      <c r="Z36" s="25"/>
      <c r="AA36" s="25"/>
      <c r="AB36" s="25"/>
      <c r="AC36" s="25"/>
      <c r="AD36" s="25"/>
      <c r="AE36" s="25"/>
      <c r="AF36" s="25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6"/>
      <c r="O37" s="25"/>
      <c r="P37" s="1"/>
      <c r="Q37" s="39"/>
      <c r="R37" s="1"/>
      <c r="S37" s="1"/>
      <c r="T37" s="25"/>
      <c r="U37" s="25"/>
      <c r="V37" s="75"/>
      <c r="W37" s="75"/>
      <c r="X37" s="25"/>
      <c r="Y37" s="25"/>
      <c r="Z37" s="25"/>
      <c r="AA37" s="25"/>
      <c r="AB37" s="25"/>
      <c r="AC37" s="25"/>
      <c r="AD37" s="25"/>
      <c r="AE37" s="25"/>
      <c r="AF37" s="25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6"/>
      <c r="O38" s="25"/>
      <c r="P38" s="1"/>
      <c r="Q38" s="39"/>
      <c r="R38" s="1"/>
      <c r="S38" s="1"/>
      <c r="T38" s="25"/>
      <c r="U38" s="25"/>
      <c r="V38" s="75"/>
      <c r="W38" s="75"/>
      <c r="X38" s="25"/>
      <c r="Y38" s="25"/>
      <c r="Z38" s="25"/>
      <c r="AA38" s="25"/>
      <c r="AB38" s="25"/>
      <c r="AC38" s="25"/>
      <c r="AD38" s="25"/>
      <c r="AE38" s="25"/>
      <c r="AF38" s="25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6"/>
      <c r="O39" s="25"/>
      <c r="P39" s="1"/>
      <c r="Q39" s="39"/>
      <c r="R39" s="1"/>
      <c r="S39" s="1"/>
      <c r="T39" s="25"/>
      <c r="U39" s="25"/>
      <c r="V39" s="75"/>
      <c r="W39" s="75"/>
      <c r="X39" s="25"/>
      <c r="Y39" s="25"/>
      <c r="Z39" s="25"/>
      <c r="AA39" s="25"/>
      <c r="AB39" s="25"/>
      <c r="AC39" s="25"/>
      <c r="AD39" s="25"/>
      <c r="AE39" s="25"/>
      <c r="AF39" s="25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6"/>
      <c r="O40" s="25"/>
      <c r="P40" s="1"/>
      <c r="Q40" s="39"/>
      <c r="R40" s="1"/>
      <c r="S40" s="1"/>
      <c r="T40" s="25"/>
      <c r="U40" s="25"/>
      <c r="V40" s="75"/>
      <c r="W40" s="75"/>
      <c r="X40" s="25"/>
      <c r="Y40" s="25"/>
      <c r="Z40" s="25"/>
      <c r="AA40" s="25"/>
      <c r="AB40" s="25"/>
      <c r="AC40" s="25"/>
      <c r="AD40" s="25"/>
      <c r="AE40" s="25"/>
      <c r="AF40" s="25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6"/>
      <c r="O41" s="25"/>
      <c r="P41" s="1"/>
      <c r="Q41" s="39"/>
      <c r="R41" s="1"/>
      <c r="S41" s="1"/>
      <c r="T41" s="25"/>
      <c r="U41" s="25"/>
      <c r="V41" s="75"/>
      <c r="W41" s="75"/>
      <c r="X41" s="25"/>
      <c r="Y41" s="25"/>
      <c r="Z41" s="25"/>
      <c r="AA41" s="25"/>
      <c r="AB41" s="25"/>
      <c r="AC41" s="25"/>
      <c r="AD41" s="25"/>
      <c r="AE41" s="25"/>
      <c r="AF41" s="25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6"/>
      <c r="O42" s="25"/>
      <c r="P42" s="1"/>
      <c r="Q42" s="39"/>
      <c r="R42" s="1"/>
      <c r="S42" s="1"/>
      <c r="T42" s="25"/>
      <c r="U42" s="25"/>
      <c r="V42" s="75"/>
      <c r="W42" s="75"/>
      <c r="X42" s="25"/>
      <c r="Y42" s="25"/>
      <c r="Z42" s="25"/>
      <c r="AA42" s="25"/>
      <c r="AB42" s="25"/>
      <c r="AC42" s="25"/>
      <c r="AD42" s="25"/>
      <c r="AE42" s="25"/>
      <c r="AF42" s="25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6"/>
      <c r="O43" s="25"/>
      <c r="P43" s="1"/>
      <c r="Q43" s="39"/>
      <c r="R43" s="1"/>
      <c r="S43" s="1"/>
      <c r="T43" s="25"/>
      <c r="U43" s="25"/>
      <c r="V43" s="75"/>
      <c r="W43" s="75"/>
      <c r="X43" s="25"/>
      <c r="Y43" s="25"/>
      <c r="Z43" s="25"/>
      <c r="AA43" s="25"/>
      <c r="AB43" s="25"/>
      <c r="AC43" s="25"/>
      <c r="AD43" s="25"/>
      <c r="AE43" s="25"/>
      <c r="AF43" s="25"/>
      <c r="AG43" s="9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6"/>
      <c r="O44" s="25"/>
      <c r="P44" s="1"/>
      <c r="Q44" s="39"/>
      <c r="R44" s="1"/>
      <c r="S44" s="1"/>
      <c r="T44" s="25"/>
      <c r="U44" s="25"/>
      <c r="V44" s="75"/>
      <c r="W44" s="75"/>
      <c r="X44" s="25"/>
      <c r="Y44" s="25"/>
      <c r="Z44" s="25"/>
      <c r="AA44" s="25"/>
      <c r="AB44" s="25"/>
      <c r="AC44" s="25"/>
      <c r="AD44" s="25"/>
      <c r="AE44" s="25"/>
      <c r="AF44" s="25"/>
      <c r="AG44" s="9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6"/>
      <c r="O45" s="25"/>
      <c r="P45" s="1"/>
      <c r="Q45" s="39"/>
      <c r="R45" s="1"/>
      <c r="S45" s="1"/>
      <c r="T45" s="25"/>
      <c r="U45" s="25"/>
      <c r="V45" s="75"/>
      <c r="W45" s="75"/>
      <c r="X45" s="25"/>
      <c r="Y45" s="25"/>
      <c r="Z45" s="25"/>
      <c r="AA45" s="25"/>
      <c r="AB45" s="25"/>
      <c r="AC45" s="25"/>
      <c r="AD45" s="25"/>
      <c r="AE45" s="25"/>
      <c r="AF45" s="25"/>
      <c r="AG45" s="9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6"/>
      <c r="O46" s="25"/>
      <c r="P46" s="1"/>
      <c r="Q46" s="39"/>
      <c r="R46" s="1"/>
      <c r="S46" s="1"/>
      <c r="T46" s="25"/>
      <c r="U46" s="25"/>
      <c r="V46" s="75"/>
      <c r="W46" s="75"/>
      <c r="X46" s="25"/>
      <c r="Y46" s="25"/>
      <c r="Z46" s="25"/>
      <c r="AA46" s="25"/>
      <c r="AB46" s="25"/>
      <c r="AC46" s="25"/>
      <c r="AD46" s="25"/>
      <c r="AE46" s="25"/>
      <c r="AF46" s="25"/>
      <c r="AG46" s="9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6"/>
      <c r="O47" s="25"/>
      <c r="P47" s="1"/>
      <c r="Q47" s="39"/>
      <c r="R47" s="1"/>
      <c r="S47" s="1"/>
      <c r="T47" s="25"/>
      <c r="U47" s="25"/>
      <c r="V47" s="75"/>
      <c r="W47" s="75"/>
      <c r="X47" s="25"/>
      <c r="Y47" s="25"/>
      <c r="Z47" s="25"/>
      <c r="AA47" s="25"/>
      <c r="AB47" s="25"/>
      <c r="AC47" s="25"/>
      <c r="AD47" s="25"/>
      <c r="AE47" s="25"/>
      <c r="AF47" s="25"/>
      <c r="AG47" s="9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6"/>
      <c r="O48" s="25"/>
      <c r="P48" s="1"/>
      <c r="Q48" s="39"/>
      <c r="R48" s="1"/>
      <c r="S48" s="1"/>
      <c r="T48" s="25"/>
      <c r="U48" s="25"/>
      <c r="V48" s="75"/>
      <c r="W48" s="75"/>
      <c r="X48" s="25"/>
      <c r="Y48" s="25"/>
      <c r="Z48" s="25"/>
      <c r="AA48" s="25"/>
      <c r="AB48" s="25"/>
      <c r="AC48" s="25"/>
      <c r="AD48" s="25"/>
      <c r="AE48" s="25"/>
      <c r="AF48" s="25"/>
      <c r="AG48" s="9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6"/>
      <c r="O49" s="25"/>
      <c r="P49" s="1"/>
      <c r="Q49" s="39"/>
      <c r="R49" s="1"/>
      <c r="S49" s="1"/>
      <c r="T49" s="25"/>
      <c r="U49" s="25"/>
      <c r="V49" s="75"/>
      <c r="W49" s="75"/>
      <c r="X49" s="25"/>
      <c r="Y49" s="25"/>
      <c r="Z49" s="25"/>
      <c r="AA49" s="25"/>
      <c r="AB49" s="25"/>
      <c r="AC49" s="25"/>
      <c r="AD49" s="25"/>
      <c r="AE49" s="25"/>
      <c r="AF49" s="25"/>
      <c r="AG49" s="9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6"/>
      <c r="O50" s="25"/>
      <c r="P50" s="1"/>
      <c r="Q50" s="39"/>
      <c r="R50" s="1"/>
      <c r="S50" s="1"/>
      <c r="T50" s="25"/>
      <c r="U50" s="25"/>
      <c r="V50" s="75"/>
      <c r="W50" s="75"/>
      <c r="X50" s="25"/>
      <c r="Y50" s="25"/>
      <c r="Z50" s="25"/>
      <c r="AA50" s="25"/>
      <c r="AB50" s="25"/>
      <c r="AC50" s="25"/>
      <c r="AD50" s="25"/>
      <c r="AE50" s="25"/>
      <c r="AF50" s="25"/>
      <c r="AG50" s="9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6"/>
      <c r="O51" s="25"/>
      <c r="P51" s="1"/>
      <c r="Q51" s="39"/>
      <c r="R51" s="1"/>
      <c r="S51" s="1"/>
      <c r="T51" s="25"/>
      <c r="U51" s="25"/>
      <c r="V51" s="75"/>
      <c r="W51" s="75"/>
      <c r="X51" s="25"/>
      <c r="Y51" s="25"/>
      <c r="Z51" s="25"/>
      <c r="AA51" s="25"/>
      <c r="AB51" s="25"/>
      <c r="AC51" s="25"/>
      <c r="AD51" s="25"/>
      <c r="AE51" s="25"/>
      <c r="AF51" s="25"/>
      <c r="AG51" s="9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6"/>
      <c r="O52" s="25"/>
      <c r="P52" s="1"/>
      <c r="Q52" s="39"/>
      <c r="R52" s="1"/>
      <c r="S52" s="1"/>
      <c r="T52" s="25"/>
      <c r="U52" s="25"/>
      <c r="V52" s="75"/>
      <c r="W52" s="75"/>
      <c r="X52" s="25"/>
      <c r="Y52" s="25"/>
      <c r="Z52" s="25"/>
      <c r="AA52" s="25"/>
      <c r="AB52" s="25"/>
      <c r="AC52" s="25"/>
      <c r="AD52" s="25"/>
      <c r="AE52" s="25"/>
      <c r="AF52" s="25"/>
      <c r="AG52" s="9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6"/>
      <c r="O53" s="25"/>
      <c r="P53" s="1"/>
      <c r="Q53" s="39"/>
      <c r="R53" s="1"/>
      <c r="S53" s="1"/>
      <c r="T53" s="25"/>
      <c r="U53" s="25"/>
      <c r="V53" s="75"/>
      <c r="W53" s="75"/>
      <c r="X53" s="25"/>
      <c r="Y53" s="25"/>
      <c r="Z53" s="25"/>
      <c r="AA53" s="25"/>
      <c r="AB53" s="25"/>
      <c r="AC53" s="25"/>
      <c r="AD53" s="25"/>
      <c r="AE53" s="25"/>
      <c r="AF53" s="25"/>
      <c r="AG53" s="9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6"/>
      <c r="O54" s="25"/>
      <c r="P54" s="1"/>
      <c r="Q54" s="39"/>
      <c r="R54" s="1"/>
      <c r="S54" s="1"/>
      <c r="T54" s="25"/>
      <c r="U54" s="25"/>
      <c r="V54" s="75"/>
      <c r="W54" s="75"/>
      <c r="X54" s="25"/>
      <c r="Y54" s="25"/>
      <c r="Z54" s="25"/>
      <c r="AA54" s="25"/>
      <c r="AB54" s="25"/>
      <c r="AC54" s="25"/>
      <c r="AD54" s="25"/>
      <c r="AE54" s="25"/>
      <c r="AF54" s="25"/>
      <c r="AG54" s="9"/>
      <c r="AH54" s="9"/>
      <c r="AI54" s="9"/>
      <c r="AJ54" s="9"/>
      <c r="AK54" s="9"/>
      <c r="AL54" s="9"/>
    </row>
  </sheetData>
  <sortState ref="B8:AF9">
    <sortCondition ref="B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7" customWidth="1"/>
    <col min="2" max="2" width="29.7109375" style="108" customWidth="1"/>
    <col min="3" max="3" width="21.5703125" style="109" customWidth="1"/>
    <col min="4" max="4" width="10.5703125" style="110" customWidth="1"/>
    <col min="5" max="5" width="8" style="110" customWidth="1"/>
    <col min="6" max="6" width="0.7109375" style="38" customWidth="1"/>
    <col min="7" max="11" width="5.28515625" style="109" customWidth="1"/>
    <col min="12" max="12" width="6.42578125" style="109" customWidth="1"/>
    <col min="13" max="16" width="5.28515625" style="109" customWidth="1"/>
    <col min="17" max="21" width="6.7109375" style="109" customWidth="1"/>
    <col min="22" max="22" width="10.85546875" style="109" customWidth="1"/>
    <col min="23" max="23" width="19.7109375" style="110" customWidth="1"/>
    <col min="24" max="24" width="9.7109375" style="109" customWidth="1"/>
    <col min="25" max="30" width="9.140625" style="111"/>
  </cols>
  <sheetData>
    <row r="1" spans="1:30" ht="18.75" x14ac:dyDescent="0.3">
      <c r="A1" s="9"/>
      <c r="B1" s="93" t="s">
        <v>63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5"/>
      <c r="X1" s="90"/>
      <c r="Y1" s="96"/>
      <c r="Z1" s="96"/>
      <c r="AA1" s="96"/>
      <c r="AB1" s="96"/>
      <c r="AC1" s="96"/>
      <c r="AD1" s="96"/>
    </row>
    <row r="2" spans="1:30" x14ac:dyDescent="0.25">
      <c r="A2" s="9"/>
      <c r="B2" s="112" t="s">
        <v>47</v>
      </c>
      <c r="C2" s="113" t="s">
        <v>50</v>
      </c>
      <c r="D2" s="97"/>
      <c r="E2" s="98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8"/>
      <c r="X2" s="44"/>
      <c r="Y2" s="96"/>
      <c r="Z2" s="96"/>
      <c r="AA2" s="96"/>
      <c r="AB2" s="96"/>
      <c r="AC2" s="96"/>
      <c r="AD2" s="96"/>
    </row>
    <row r="3" spans="1:30" x14ac:dyDescent="0.25">
      <c r="A3" s="9"/>
      <c r="B3" s="99" t="s">
        <v>64</v>
      </c>
      <c r="C3" s="23" t="s">
        <v>65</v>
      </c>
      <c r="D3" s="100" t="s">
        <v>66</v>
      </c>
      <c r="E3" s="101" t="s">
        <v>1</v>
      </c>
      <c r="F3" s="25"/>
      <c r="G3" s="102" t="s">
        <v>67</v>
      </c>
      <c r="H3" s="103" t="s">
        <v>68</v>
      </c>
      <c r="I3" s="103" t="s">
        <v>31</v>
      </c>
      <c r="J3" s="18" t="s">
        <v>69</v>
      </c>
      <c r="K3" s="104" t="s">
        <v>70</v>
      </c>
      <c r="L3" s="104" t="s">
        <v>71</v>
      </c>
      <c r="M3" s="102" t="s">
        <v>72</v>
      </c>
      <c r="N3" s="102" t="s">
        <v>30</v>
      </c>
      <c r="O3" s="103" t="s">
        <v>73</v>
      </c>
      <c r="P3" s="102" t="s">
        <v>68</v>
      </c>
      <c r="Q3" s="102" t="s">
        <v>3</v>
      </c>
      <c r="R3" s="102">
        <v>1</v>
      </c>
      <c r="S3" s="102">
        <v>2</v>
      </c>
      <c r="T3" s="102">
        <v>3</v>
      </c>
      <c r="U3" s="102" t="s">
        <v>74</v>
      </c>
      <c r="V3" s="18" t="s">
        <v>21</v>
      </c>
      <c r="W3" s="17" t="s">
        <v>75</v>
      </c>
      <c r="X3" s="17" t="s">
        <v>76</v>
      </c>
      <c r="Y3" s="96"/>
      <c r="Z3" s="96"/>
      <c r="AA3" s="96"/>
      <c r="AB3" s="96"/>
      <c r="AC3" s="96"/>
      <c r="AD3" s="96"/>
    </row>
    <row r="4" spans="1:30" x14ac:dyDescent="0.25">
      <c r="A4" s="9"/>
      <c r="B4" s="115" t="s">
        <v>77</v>
      </c>
      <c r="C4" s="116" t="s">
        <v>82</v>
      </c>
      <c r="D4" s="115" t="s">
        <v>78</v>
      </c>
      <c r="E4" s="117" t="s">
        <v>44</v>
      </c>
      <c r="F4" s="114"/>
      <c r="G4" s="118"/>
      <c r="H4" s="119"/>
      <c r="I4" s="118">
        <v>1</v>
      </c>
      <c r="J4" s="120" t="s">
        <v>79</v>
      </c>
      <c r="K4" s="120">
        <v>3</v>
      </c>
      <c r="L4" s="120"/>
      <c r="M4" s="120">
        <v>1</v>
      </c>
      <c r="N4" s="121"/>
      <c r="O4" s="122"/>
      <c r="P4" s="121">
        <v>1</v>
      </c>
      <c r="Q4" s="123" t="s">
        <v>83</v>
      </c>
      <c r="R4" s="123" t="s">
        <v>84</v>
      </c>
      <c r="S4" s="123" t="s">
        <v>85</v>
      </c>
      <c r="T4" s="123"/>
      <c r="U4" s="123"/>
      <c r="V4" s="124">
        <v>0.375</v>
      </c>
      <c r="W4" s="125" t="s">
        <v>80</v>
      </c>
      <c r="X4" s="118">
        <v>1682</v>
      </c>
      <c r="Y4" s="96"/>
      <c r="Z4" s="96"/>
      <c r="AA4" s="96"/>
      <c r="AB4" s="96"/>
      <c r="AC4" s="96"/>
      <c r="AD4" s="96"/>
    </row>
    <row r="5" spans="1:30" x14ac:dyDescent="0.25">
      <c r="A5" s="24"/>
      <c r="B5" s="126"/>
      <c r="C5" s="127"/>
      <c r="D5" s="128"/>
      <c r="E5" s="129"/>
      <c r="F5" s="130"/>
      <c r="G5" s="127"/>
      <c r="H5" s="127"/>
      <c r="I5" s="127"/>
      <c r="J5" s="131"/>
      <c r="K5" s="131"/>
      <c r="L5" s="131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8"/>
      <c r="X5" s="132"/>
      <c r="Y5" s="96"/>
      <c r="Z5" s="96"/>
      <c r="AA5" s="96"/>
      <c r="AB5" s="96"/>
      <c r="AC5" s="96"/>
      <c r="AD5" s="96"/>
    </row>
    <row r="6" spans="1:30" x14ac:dyDescent="0.25">
      <c r="A6" s="24"/>
      <c r="B6" s="105"/>
      <c r="C6" s="1"/>
      <c r="D6" s="105"/>
      <c r="E6" s="106"/>
      <c r="G6" s="1"/>
      <c r="H6" s="39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5"/>
      <c r="X6" s="1"/>
      <c r="Y6" s="96"/>
      <c r="Z6" s="96"/>
      <c r="AA6" s="96"/>
      <c r="AB6" s="96"/>
      <c r="AC6" s="96"/>
      <c r="AD6" s="96"/>
    </row>
    <row r="7" spans="1:30" x14ac:dyDescent="0.25">
      <c r="A7" s="24"/>
      <c r="B7" s="105"/>
      <c r="C7" s="1"/>
      <c r="D7" s="105"/>
      <c r="E7" s="106"/>
      <c r="G7" s="1"/>
      <c r="H7" s="39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5"/>
      <c r="X7" s="1"/>
      <c r="Y7" s="96"/>
      <c r="Z7" s="96"/>
      <c r="AA7" s="96"/>
      <c r="AB7" s="96"/>
      <c r="AC7" s="96"/>
      <c r="AD7" s="96"/>
    </row>
    <row r="8" spans="1:30" x14ac:dyDescent="0.25">
      <c r="A8" s="24"/>
      <c r="B8" s="105"/>
      <c r="C8" s="1"/>
      <c r="D8" s="105"/>
      <c r="E8" s="106"/>
      <c r="G8" s="1"/>
      <c r="H8" s="39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5"/>
      <c r="X8" s="1"/>
      <c r="Y8" s="96"/>
      <c r="Z8" s="96"/>
      <c r="AA8" s="96"/>
      <c r="AB8" s="96"/>
      <c r="AC8" s="96"/>
      <c r="AD8" s="96"/>
    </row>
    <row r="9" spans="1:30" x14ac:dyDescent="0.25">
      <c r="A9" s="24"/>
      <c r="B9" s="105"/>
      <c r="C9" s="1"/>
      <c r="D9" s="105"/>
      <c r="E9" s="106"/>
      <c r="G9" s="1"/>
      <c r="H9" s="39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5"/>
      <c r="X9" s="1"/>
      <c r="Y9" s="96"/>
      <c r="Z9" s="96"/>
      <c r="AA9" s="96"/>
      <c r="AB9" s="96"/>
      <c r="AC9" s="96"/>
      <c r="AD9" s="96"/>
    </row>
    <row r="10" spans="1:30" x14ac:dyDescent="0.25">
      <c r="A10" s="24"/>
      <c r="B10" s="105"/>
      <c r="C10" s="1"/>
      <c r="D10" s="105"/>
      <c r="E10" s="106"/>
      <c r="G10" s="1"/>
      <c r="H10" s="39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5"/>
      <c r="X10" s="1"/>
      <c r="Y10" s="96"/>
      <c r="Z10" s="96"/>
      <c r="AA10" s="96"/>
      <c r="AB10" s="96"/>
      <c r="AC10" s="96"/>
      <c r="AD10" s="96"/>
    </row>
    <row r="11" spans="1:30" x14ac:dyDescent="0.25">
      <c r="A11" s="24"/>
      <c r="B11" s="105"/>
      <c r="C11" s="1"/>
      <c r="D11" s="105"/>
      <c r="E11" s="106"/>
      <c r="G11" s="1"/>
      <c r="H11" s="39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5"/>
      <c r="X11" s="1"/>
      <c r="Y11" s="96"/>
      <c r="Z11" s="96"/>
      <c r="AA11" s="96"/>
      <c r="AB11" s="96"/>
      <c r="AC11" s="96"/>
      <c r="AD11" s="96"/>
    </row>
    <row r="12" spans="1:30" x14ac:dyDescent="0.25">
      <c r="A12" s="24"/>
      <c r="B12" s="105"/>
      <c r="C12" s="1"/>
      <c r="D12" s="105"/>
      <c r="E12" s="106"/>
      <c r="G12" s="1"/>
      <c r="H12" s="39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5"/>
      <c r="X12" s="1"/>
      <c r="Y12" s="96"/>
      <c r="Z12" s="96"/>
      <c r="AA12" s="96"/>
      <c r="AB12" s="96"/>
      <c r="AC12" s="96"/>
      <c r="AD12" s="96"/>
    </row>
    <row r="13" spans="1:30" x14ac:dyDescent="0.25">
      <c r="A13" s="24"/>
      <c r="B13" s="105"/>
      <c r="C13" s="1"/>
      <c r="D13" s="105"/>
      <c r="E13" s="106"/>
      <c r="G13" s="1"/>
      <c r="H13" s="39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5"/>
      <c r="X13" s="1"/>
      <c r="Y13" s="96"/>
      <c r="Z13" s="96"/>
      <c r="AA13" s="96"/>
      <c r="AB13" s="96"/>
      <c r="AC13" s="96"/>
      <c r="AD13" s="96"/>
    </row>
    <row r="14" spans="1:30" x14ac:dyDescent="0.25">
      <c r="A14" s="24"/>
      <c r="B14" s="105"/>
      <c r="C14" s="1"/>
      <c r="D14" s="105"/>
      <c r="E14" s="106"/>
      <c r="G14" s="1"/>
      <c r="H14" s="39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5"/>
      <c r="X14" s="1"/>
      <c r="Y14" s="96"/>
      <c r="Z14" s="96"/>
      <c r="AA14" s="96"/>
      <c r="AB14" s="96"/>
      <c r="AC14" s="96"/>
      <c r="AD14" s="96"/>
    </row>
    <row r="15" spans="1:30" x14ac:dyDescent="0.25">
      <c r="A15" s="24"/>
      <c r="B15" s="105"/>
      <c r="C15" s="1"/>
      <c r="D15" s="105"/>
      <c r="E15" s="106"/>
      <c r="G15" s="1"/>
      <c r="H15" s="39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5"/>
      <c r="X15" s="1"/>
      <c r="Y15" s="96"/>
      <c r="Z15" s="96"/>
      <c r="AA15" s="96"/>
      <c r="AB15" s="96"/>
      <c r="AC15" s="96"/>
      <c r="AD15" s="96"/>
    </row>
    <row r="16" spans="1:30" x14ac:dyDescent="0.25">
      <c r="A16" s="24"/>
      <c r="B16" s="105"/>
      <c r="C16" s="1"/>
      <c r="D16" s="105"/>
      <c r="E16" s="106"/>
      <c r="G16" s="1"/>
      <c r="H16" s="39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5"/>
      <c r="X16" s="1"/>
      <c r="Y16" s="96"/>
      <c r="Z16" s="96"/>
      <c r="AA16" s="96"/>
      <c r="AB16" s="96"/>
      <c r="AC16" s="96"/>
      <c r="AD16" s="96"/>
    </row>
    <row r="17" spans="1:30" x14ac:dyDescent="0.25">
      <c r="A17" s="24"/>
      <c r="B17" s="105"/>
      <c r="C17" s="1"/>
      <c r="D17" s="105"/>
      <c r="E17" s="106"/>
      <c r="G17" s="1"/>
      <c r="H17" s="39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5"/>
      <c r="X17" s="1"/>
      <c r="Y17" s="96"/>
      <c r="Z17" s="96"/>
      <c r="AA17" s="96"/>
      <c r="AB17" s="96"/>
      <c r="AC17" s="96"/>
      <c r="AD17" s="96"/>
    </row>
    <row r="18" spans="1:30" x14ac:dyDescent="0.25">
      <c r="A18" s="24"/>
      <c r="B18" s="105"/>
      <c r="C18" s="1"/>
      <c r="D18" s="105"/>
      <c r="E18" s="106"/>
      <c r="G18" s="1"/>
      <c r="H18" s="39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5"/>
      <c r="X18" s="1"/>
      <c r="Y18" s="96"/>
      <c r="Z18" s="96"/>
      <c r="AA18" s="96"/>
      <c r="AB18" s="96"/>
      <c r="AC18" s="96"/>
      <c r="AD18" s="96"/>
    </row>
    <row r="19" spans="1:30" x14ac:dyDescent="0.25">
      <c r="A19" s="24"/>
      <c r="B19" s="105"/>
      <c r="C19" s="1"/>
      <c r="D19" s="105"/>
      <c r="E19" s="106"/>
      <c r="G19" s="1"/>
      <c r="H19" s="39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5"/>
      <c r="X19" s="1"/>
      <c r="Y19" s="96"/>
      <c r="Z19" s="96"/>
      <c r="AA19" s="96"/>
      <c r="AB19" s="96"/>
      <c r="AC19" s="96"/>
      <c r="AD19" s="96"/>
    </row>
    <row r="20" spans="1:30" x14ac:dyDescent="0.25">
      <c r="A20" s="24"/>
      <c r="B20" s="105"/>
      <c r="C20" s="1"/>
      <c r="D20" s="105"/>
      <c r="E20" s="106"/>
      <c r="G20" s="1"/>
      <c r="H20" s="39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5"/>
      <c r="X20" s="1"/>
      <c r="Y20" s="96"/>
      <c r="Z20" s="96"/>
      <c r="AA20" s="96"/>
      <c r="AB20" s="96"/>
      <c r="AC20" s="96"/>
      <c r="AD20" s="96"/>
    </row>
    <row r="21" spans="1:30" x14ac:dyDescent="0.25">
      <c r="A21" s="24"/>
      <c r="B21" s="105"/>
      <c r="C21" s="1"/>
      <c r="D21" s="105"/>
      <c r="E21" s="106"/>
      <c r="G21" s="1"/>
      <c r="H21" s="39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5"/>
      <c r="X21" s="1"/>
      <c r="Y21" s="96"/>
      <c r="Z21" s="96"/>
      <c r="AA21" s="96"/>
      <c r="AB21" s="96"/>
      <c r="AC21" s="96"/>
      <c r="AD21" s="96"/>
    </row>
    <row r="22" spans="1:30" x14ac:dyDescent="0.25">
      <c r="A22" s="24"/>
      <c r="B22" s="105"/>
      <c r="C22" s="1"/>
      <c r="D22" s="105"/>
      <c r="E22" s="106"/>
      <c r="G22" s="1"/>
      <c r="H22" s="39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5"/>
      <c r="X22" s="1"/>
      <c r="Y22" s="96"/>
      <c r="Z22" s="96"/>
      <c r="AA22" s="96"/>
      <c r="AB22" s="96"/>
      <c r="AC22" s="96"/>
      <c r="AD22" s="96"/>
    </row>
    <row r="23" spans="1:30" x14ac:dyDescent="0.25">
      <c r="A23" s="24"/>
      <c r="B23" s="105"/>
      <c r="C23" s="1"/>
      <c r="D23" s="105"/>
      <c r="E23" s="106"/>
      <c r="G23" s="1"/>
      <c r="H23" s="39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5"/>
      <c r="X23" s="1"/>
      <c r="Y23" s="96"/>
      <c r="Z23" s="96"/>
      <c r="AA23" s="96"/>
      <c r="AB23" s="96"/>
      <c r="AC23" s="96"/>
      <c r="AD23" s="96"/>
    </row>
    <row r="24" spans="1:30" x14ac:dyDescent="0.25">
      <c r="A24" s="24"/>
      <c r="B24" s="105"/>
      <c r="C24" s="1"/>
      <c r="D24" s="105"/>
      <c r="E24" s="106"/>
      <c r="G24" s="1"/>
      <c r="H24" s="39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5"/>
      <c r="X24" s="1"/>
      <c r="Y24" s="96"/>
      <c r="Z24" s="96"/>
      <c r="AA24" s="96"/>
      <c r="AB24" s="96"/>
      <c r="AC24" s="96"/>
      <c r="AD24" s="96"/>
    </row>
    <row r="25" spans="1:30" x14ac:dyDescent="0.25">
      <c r="A25" s="24"/>
      <c r="B25" s="105"/>
      <c r="C25" s="1"/>
      <c r="D25" s="105"/>
      <c r="E25" s="106"/>
      <c r="G25" s="1"/>
      <c r="H25" s="39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5"/>
      <c r="X25" s="1"/>
      <c r="Y25" s="96"/>
      <c r="Z25" s="96"/>
      <c r="AA25" s="96"/>
      <c r="AB25" s="96"/>
      <c r="AC25" s="96"/>
      <c r="AD25" s="96"/>
    </row>
    <row r="26" spans="1:30" x14ac:dyDescent="0.25">
      <c r="A26" s="24"/>
      <c r="B26" s="105"/>
      <c r="C26" s="1"/>
      <c r="D26" s="105"/>
      <c r="E26" s="106"/>
      <c r="G26" s="1"/>
      <c r="H26" s="39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5"/>
      <c r="X26" s="1"/>
      <c r="Y26" s="96"/>
      <c r="Z26" s="96"/>
      <c r="AA26" s="96"/>
      <c r="AB26" s="96"/>
      <c r="AC26" s="96"/>
      <c r="AD26" s="96"/>
    </row>
    <row r="27" spans="1:30" x14ac:dyDescent="0.25">
      <c r="A27" s="24"/>
      <c r="B27" s="105"/>
      <c r="C27" s="1"/>
      <c r="D27" s="105"/>
      <c r="E27" s="106"/>
      <c r="G27" s="1"/>
      <c r="H27" s="39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5"/>
      <c r="X27" s="1"/>
      <c r="Y27" s="96"/>
      <c r="Z27" s="96"/>
      <c r="AA27" s="96"/>
      <c r="AB27" s="96"/>
      <c r="AC27" s="96"/>
      <c r="AD27" s="96"/>
    </row>
    <row r="28" spans="1:30" x14ac:dyDescent="0.25">
      <c r="A28" s="24"/>
      <c r="B28" s="105"/>
      <c r="C28" s="1"/>
      <c r="D28" s="105"/>
      <c r="E28" s="106"/>
      <c r="G28" s="1"/>
      <c r="H28" s="39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5"/>
      <c r="X28" s="1"/>
      <c r="Y28" s="96"/>
      <c r="Z28" s="96"/>
      <c r="AA28" s="96"/>
      <c r="AB28" s="96"/>
      <c r="AC28" s="96"/>
      <c r="AD28" s="96"/>
    </row>
    <row r="29" spans="1:30" x14ac:dyDescent="0.25">
      <c r="A29" s="24"/>
      <c r="B29" s="105"/>
      <c r="C29" s="1"/>
      <c r="D29" s="105"/>
      <c r="E29" s="106"/>
      <c r="G29" s="1"/>
      <c r="H29" s="39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5"/>
      <c r="X29" s="1"/>
      <c r="Y29" s="96"/>
      <c r="Z29" s="96"/>
      <c r="AA29" s="96"/>
      <c r="AB29" s="96"/>
      <c r="AC29" s="96"/>
      <c r="AD29" s="96"/>
    </row>
    <row r="30" spans="1:30" x14ac:dyDescent="0.25">
      <c r="A30" s="24"/>
      <c r="B30" s="105"/>
      <c r="C30" s="1"/>
      <c r="D30" s="105"/>
      <c r="E30" s="106"/>
      <c r="G30" s="1"/>
      <c r="H30" s="39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5"/>
      <c r="X30" s="1"/>
      <c r="Y30" s="96"/>
      <c r="Z30" s="96"/>
      <c r="AA30" s="96"/>
      <c r="AB30" s="96"/>
      <c r="AC30" s="96"/>
      <c r="AD30" s="96"/>
    </row>
    <row r="31" spans="1:30" x14ac:dyDescent="0.25">
      <c r="A31" s="24"/>
      <c r="B31" s="105"/>
      <c r="C31" s="1"/>
      <c r="D31" s="105"/>
      <c r="E31" s="106"/>
      <c r="G31" s="1"/>
      <c r="H31" s="39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5"/>
      <c r="X31" s="1"/>
      <c r="Y31" s="96"/>
      <c r="Z31" s="96"/>
      <c r="AA31" s="96"/>
      <c r="AB31" s="96"/>
      <c r="AC31" s="96"/>
      <c r="AD31" s="96"/>
    </row>
    <row r="32" spans="1:30" x14ac:dyDescent="0.25">
      <c r="A32" s="24"/>
      <c r="B32" s="105"/>
      <c r="C32" s="1"/>
      <c r="D32" s="105"/>
      <c r="E32" s="106"/>
      <c r="G32" s="1"/>
      <c r="H32" s="39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5"/>
      <c r="X32" s="1"/>
      <c r="Y32" s="96"/>
      <c r="Z32" s="96"/>
      <c r="AA32" s="96"/>
      <c r="AB32" s="96"/>
      <c r="AC32" s="96"/>
      <c r="AD32" s="96"/>
    </row>
    <row r="33" spans="1:30" x14ac:dyDescent="0.25">
      <c r="A33" s="24"/>
      <c r="B33" s="105"/>
      <c r="C33" s="1"/>
      <c r="D33" s="105"/>
      <c r="E33" s="106"/>
      <c r="G33" s="1"/>
      <c r="H33" s="39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5"/>
      <c r="X33" s="1"/>
      <c r="Y33" s="96"/>
      <c r="Z33" s="96"/>
      <c r="AA33" s="96"/>
      <c r="AB33" s="96"/>
      <c r="AC33" s="96"/>
      <c r="AD33" s="96"/>
    </row>
    <row r="34" spans="1:30" x14ac:dyDescent="0.25">
      <c r="A34" s="24"/>
      <c r="B34" s="105"/>
      <c r="C34" s="1"/>
      <c r="D34" s="105"/>
      <c r="E34" s="106"/>
      <c r="G34" s="1"/>
      <c r="H34" s="39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5"/>
      <c r="X34" s="1"/>
      <c r="Y34" s="96"/>
      <c r="Z34" s="96"/>
      <c r="AA34" s="96"/>
      <c r="AB34" s="96"/>
      <c r="AC34" s="96"/>
      <c r="AD34" s="9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2019-01-23T23:47:57Z</dcterms:modified>
</cp:coreProperties>
</file>