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5" i="1" l="1"/>
  <c r="T14" i="1" l="1"/>
  <c r="T13" i="1"/>
  <c r="T12" i="1"/>
  <c r="T11" i="1"/>
  <c r="T10" i="1"/>
  <c r="O13" i="1" l="1"/>
  <c r="O12" i="1" l="1"/>
  <c r="O11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T19" i="1" s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E26" i="1" s="1"/>
  <c r="L24" i="1" l="1"/>
  <c r="M23" i="1"/>
  <c r="I26" i="1"/>
  <c r="M26" i="1" s="1"/>
  <c r="G26" i="1"/>
  <c r="K24" i="1"/>
  <c r="O19" i="1"/>
  <c r="N19" i="1" s="1"/>
  <c r="N23" i="1" s="1"/>
  <c r="M24" i="1"/>
  <c r="O23" i="1"/>
  <c r="O26" i="1" s="1"/>
  <c r="F26" i="1"/>
  <c r="K23" i="1"/>
  <c r="H26" i="1"/>
  <c r="L26" i="1" s="1"/>
  <c r="L23" i="1"/>
  <c r="N24" i="1"/>
  <c r="D20" i="1"/>
  <c r="N26" i="1" l="1"/>
  <c r="K26" i="1"/>
</calcChain>
</file>

<file path=xl/sharedStrings.xml><?xml version="1.0" encoding="utf-8"?>
<sst xmlns="http://schemas.openxmlformats.org/spreadsheetml/2006/main" count="109" uniqueCount="74">
  <si>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</si>
  <si>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</si>
  <si>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</si>
  <si>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</si>
  <si>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</si>
  <si>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</si>
  <si>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</si>
  <si>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</si>
  <si>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</si>
  <si>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</si>
  <si>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</si>
  <si>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</si>
  <si>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</si>
  <si>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</si>
  <si>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</si>
  <si>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</si>
  <si>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</si>
  <si>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</si>
  <si>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</si>
  <si>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</si>
  <si>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</si>
  <si>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</si>
  <si>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</si>
  <si>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</si>
  <si>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</si>
  <si>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</si>
  <si>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</si>
  <si>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</si>
  <si>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</si>
  <si>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</si>
  <si>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</si>
  <si>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</si>
  <si>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</si>
  <si>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</si>
  <si>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</si>
  <si>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</si>
  <si>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1.  ottelu</t>
  </si>
  <si>
    <t>suomensarja</t>
  </si>
  <si>
    <t>8.</t>
  </si>
  <si>
    <t>YPJ</t>
  </si>
  <si>
    <t>KL - %</t>
  </si>
  <si>
    <t>11.  ottelu</t>
  </si>
  <si>
    <t>Seurat</t>
  </si>
  <si>
    <t>ViVe</t>
  </si>
  <si>
    <t>LaVe</t>
  </si>
  <si>
    <t>YPJ = Ylihärmän Pesis-Junkkarit  (1996)</t>
  </si>
  <si>
    <t>ViVe = Vimpelin Veto  (1934)</t>
  </si>
  <si>
    <t>09.05. 2012  Kirittäret - YPJ  2-0  (14-4, 11-5)</t>
  </si>
  <si>
    <t xml:space="preserve">  23 v   0 kk   5 pv</t>
  </si>
  <si>
    <t>06.07. 2012  YPJ - PeTo-Jussit  2-0  (7-1, 3-0)</t>
  </si>
  <si>
    <t xml:space="preserve">  23 v   2 kk   2 pv</t>
  </si>
  <si>
    <t>08.07. 2012  YPJ - ViU  1-2  (3-4, 6-5, 0-1)</t>
  </si>
  <si>
    <t xml:space="preserve">  23 v   2 kk   4 pv</t>
  </si>
  <si>
    <t>Pesä Ysit</t>
  </si>
  <si>
    <t>Pesä Ysit = Pesä Ysit, Lappeenranta  (1976)</t>
  </si>
  <si>
    <t>4.</t>
  </si>
  <si>
    <t>Lukko = Fera, Rauma  (1958)</t>
  </si>
  <si>
    <t>Fera = Fera, Rauma (1958)</t>
  </si>
  <si>
    <t>5.</t>
  </si>
  <si>
    <t>Lukko</t>
  </si>
  <si>
    <t>4.5.1989   Lappajärvi</t>
  </si>
  <si>
    <t>LaVe = Lappajärven Veikot  (1911),  kasvattajaseura</t>
  </si>
  <si>
    <t>KaMa</t>
  </si>
  <si>
    <t>KaMa = Kankaanpään Maila  (1958)</t>
  </si>
  <si>
    <t>L+T</t>
  </si>
  <si>
    <t>7.</t>
  </si>
  <si>
    <t>SMJ = Seinäjoen Maila-Jussit  (1932)</t>
  </si>
  <si>
    <t>SMJ</t>
  </si>
  <si>
    <t>6.</t>
  </si>
  <si>
    <t>9.</t>
  </si>
  <si>
    <t>11.</t>
  </si>
  <si>
    <t>Piritta Kärnä-Jantunen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</si>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</sst>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>
      <selection activeCell="D32" sqref="D32"/>
    </sheetView>
  </sheetViews>
  <sheetFormatPr defaultRowHeight="15" customHeight="1" x14ac:dyDescent="0.25"/>
  <cols>
    <col min="1" max="1" width="0.5703125" style="25" customWidth="1"/>
    <col min="2" max="3" width="6.7109375" style="85" customWidth="1"/>
    <col min="4" max="4" width="10.57031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18" width="5.7109375" style="93" customWidth="1"/>
    <col min="19" max="19" width="5.7109375" style="94" customWidth="1"/>
    <col min="20" max="20" width="0.7109375" style="31" customWidth="1"/>
    <col min="21" max="28" width="5.7109375" style="86" customWidth="1"/>
    <col min="29" max="36" width="5.7109375" style="25" customWidth="1"/>
    <col min="37" max="37" width="28.425781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71</v>
      </c>
      <c r="C1" s="2"/>
      <c r="D1" s="3"/>
      <c r="E1" s="4" t="s">
        <v>60</v>
      </c>
      <c r="F1" s="5"/>
      <c r="G1" s="5"/>
      <c r="H1" s="6"/>
      <c r="I1" s="3"/>
      <c r="J1" s="5"/>
      <c r="K1" s="5"/>
      <c r="L1" s="5"/>
      <c r="M1" s="7"/>
      <c r="N1" s="5"/>
      <c r="O1" s="7"/>
      <c r="P1" s="92"/>
      <c r="Q1" s="92"/>
      <c r="R1" s="9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2005</v>
      </c>
      <c r="C4" s="26"/>
      <c r="D4" s="27" t="s">
        <v>44</v>
      </c>
      <c r="E4" s="26"/>
      <c r="F4" s="28" t="s">
        <v>37</v>
      </c>
      <c r="G4" s="29"/>
      <c r="H4" s="30"/>
      <c r="I4" s="26"/>
      <c r="J4" s="26"/>
      <c r="K4" s="26"/>
      <c r="L4" s="26"/>
      <c r="M4" s="26"/>
      <c r="N4" s="26"/>
      <c r="O4" s="31"/>
      <c r="P4" s="18"/>
      <c r="Q4" s="18"/>
      <c r="R4" s="18"/>
      <c r="S4" s="18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41"/>
      <c r="AH4" s="32"/>
      <c r="AI4" s="32"/>
      <c r="AJ4" s="32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2006</v>
      </c>
      <c r="C5" s="26"/>
      <c r="D5" s="27" t="s">
        <v>44</v>
      </c>
      <c r="E5" s="26"/>
      <c r="F5" s="28" t="s">
        <v>37</v>
      </c>
      <c r="G5" s="29"/>
      <c r="H5" s="30"/>
      <c r="I5" s="26"/>
      <c r="J5" s="26"/>
      <c r="K5" s="26"/>
      <c r="L5" s="26"/>
      <c r="M5" s="88"/>
      <c r="N5" s="26"/>
      <c r="O5" s="31"/>
      <c r="P5" s="18"/>
      <c r="Q5" s="18"/>
      <c r="R5" s="18"/>
      <c r="S5" s="18"/>
      <c r="T5" s="24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41"/>
      <c r="AH5" s="32"/>
      <c r="AI5" s="32"/>
      <c r="AJ5" s="32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32">
        <v>2007</v>
      </c>
      <c r="C6" s="32"/>
      <c r="D6" s="39"/>
      <c r="E6" s="32"/>
      <c r="F6" s="41"/>
      <c r="G6" s="32"/>
      <c r="H6" s="32"/>
      <c r="I6" s="32"/>
      <c r="J6" s="32"/>
      <c r="K6" s="32"/>
      <c r="L6" s="32"/>
      <c r="M6" s="43"/>
      <c r="N6" s="32"/>
      <c r="O6" s="31"/>
      <c r="P6" s="18"/>
      <c r="Q6" s="18"/>
      <c r="R6" s="18"/>
      <c r="S6" s="18"/>
      <c r="T6" s="24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41"/>
      <c r="AH6" s="32"/>
      <c r="AI6" s="32"/>
      <c r="AJ6" s="32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32">
        <v>2008</v>
      </c>
      <c r="C7" s="32"/>
      <c r="D7" s="39"/>
      <c r="E7" s="32"/>
      <c r="F7" s="41"/>
      <c r="G7" s="32"/>
      <c r="H7" s="32"/>
      <c r="I7" s="32"/>
      <c r="J7" s="32"/>
      <c r="K7" s="32"/>
      <c r="L7" s="32"/>
      <c r="M7" s="43"/>
      <c r="N7" s="32"/>
      <c r="O7" s="31"/>
      <c r="P7" s="18"/>
      <c r="Q7" s="18"/>
      <c r="R7" s="18"/>
      <c r="S7" s="18"/>
      <c r="T7" s="24"/>
      <c r="U7" s="32"/>
      <c r="V7" s="32"/>
      <c r="W7" s="32"/>
      <c r="X7" s="32"/>
      <c r="Y7" s="32"/>
      <c r="Z7" s="33"/>
      <c r="AA7" s="33"/>
      <c r="AB7" s="33"/>
      <c r="AC7" s="33"/>
      <c r="AD7" s="33"/>
      <c r="AE7" s="32"/>
      <c r="AF7" s="32"/>
      <c r="AG7" s="41"/>
      <c r="AH7" s="32"/>
      <c r="AI7" s="32"/>
      <c r="AJ7" s="32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32">
        <v>2009</v>
      </c>
      <c r="C8" s="32"/>
      <c r="D8" s="39"/>
      <c r="E8" s="32"/>
      <c r="F8" s="41"/>
      <c r="G8" s="32"/>
      <c r="H8" s="32"/>
      <c r="I8" s="32"/>
      <c r="J8" s="32"/>
      <c r="K8" s="32"/>
      <c r="L8" s="32"/>
      <c r="M8" s="43"/>
      <c r="N8" s="32"/>
      <c r="O8" s="31"/>
      <c r="P8" s="18"/>
      <c r="Q8" s="18"/>
      <c r="R8" s="18"/>
      <c r="S8" s="18"/>
      <c r="T8" s="24"/>
      <c r="U8" s="32"/>
      <c r="V8" s="52"/>
      <c r="W8" s="32"/>
      <c r="X8" s="32"/>
      <c r="Y8" s="32"/>
      <c r="Z8" s="33"/>
      <c r="AA8" s="33"/>
      <c r="AB8" s="33"/>
      <c r="AC8" s="33"/>
      <c r="AD8" s="33"/>
      <c r="AE8" s="32"/>
      <c r="AF8" s="32"/>
      <c r="AG8" s="41"/>
      <c r="AH8" s="32"/>
      <c r="AI8" s="32"/>
      <c r="AJ8" s="32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32">
        <v>2010</v>
      </c>
      <c r="C9" s="32"/>
      <c r="D9" s="39"/>
      <c r="E9" s="32"/>
      <c r="F9" s="41"/>
      <c r="G9" s="32"/>
      <c r="H9" s="32"/>
      <c r="I9" s="32"/>
      <c r="J9" s="32"/>
      <c r="K9" s="32"/>
      <c r="L9" s="32"/>
      <c r="M9" s="43"/>
      <c r="N9" s="32"/>
      <c r="O9" s="31"/>
      <c r="P9" s="18"/>
      <c r="Q9" s="18"/>
      <c r="R9" s="18"/>
      <c r="S9" s="18"/>
      <c r="T9" s="24"/>
      <c r="U9" s="32"/>
      <c r="V9" s="52"/>
      <c r="W9" s="32"/>
      <c r="X9" s="32"/>
      <c r="Y9" s="32"/>
      <c r="Z9" s="33"/>
      <c r="AA9" s="33"/>
      <c r="AB9" s="33"/>
      <c r="AC9" s="33"/>
      <c r="AD9" s="33"/>
      <c r="AE9" s="32"/>
      <c r="AF9" s="32"/>
      <c r="AG9" s="41"/>
      <c r="AH9" s="32"/>
      <c r="AI9" s="32"/>
      <c r="AJ9" s="32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34">
        <v>2011</v>
      </c>
      <c r="C10" s="34"/>
      <c r="D10" s="35" t="s">
        <v>43</v>
      </c>
      <c r="E10" s="34"/>
      <c r="F10" s="36" t="s">
        <v>33</v>
      </c>
      <c r="G10" s="37"/>
      <c r="H10" s="38"/>
      <c r="I10" s="34"/>
      <c r="J10" s="34"/>
      <c r="K10" s="34"/>
      <c r="L10" s="34"/>
      <c r="M10" s="89"/>
      <c r="N10" s="34"/>
      <c r="O10" s="31"/>
      <c r="P10" s="18"/>
      <c r="Q10" s="18"/>
      <c r="R10" s="18"/>
      <c r="S10" s="18"/>
      <c r="T10" s="24" t="e">
        <f t="shared" ref="T10:T19" si="0">PRODUCT(L10/S10)</f>
        <v>#DIV/0!</v>
      </c>
      <c r="U10" s="32"/>
      <c r="V10" s="52"/>
      <c r="W10" s="32"/>
      <c r="X10" s="32"/>
      <c r="Y10" s="32"/>
      <c r="Z10" s="33"/>
      <c r="AA10" s="33"/>
      <c r="AB10" s="33"/>
      <c r="AC10" s="33"/>
      <c r="AD10" s="33"/>
      <c r="AE10" s="32"/>
      <c r="AF10" s="32"/>
      <c r="AG10" s="41"/>
      <c r="AH10" s="32"/>
      <c r="AI10" s="32"/>
      <c r="AJ10" s="32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2">
        <v>2012</v>
      </c>
      <c r="C11" s="32" t="s">
        <v>38</v>
      </c>
      <c r="D11" s="39" t="s">
        <v>39</v>
      </c>
      <c r="E11" s="32">
        <v>20</v>
      </c>
      <c r="F11" s="32">
        <v>1</v>
      </c>
      <c r="G11" s="32">
        <v>32</v>
      </c>
      <c r="H11" s="32">
        <v>4</v>
      </c>
      <c r="I11" s="32">
        <v>51</v>
      </c>
      <c r="J11" s="32">
        <v>2</v>
      </c>
      <c r="K11" s="32">
        <v>3</v>
      </c>
      <c r="L11" s="32">
        <v>13</v>
      </c>
      <c r="M11" s="43">
        <v>33</v>
      </c>
      <c r="N11" s="40">
        <v>0.41099999999999998</v>
      </c>
      <c r="O11" s="24">
        <f>PRODUCT(I11/N11)</f>
        <v>124.08759124087592</v>
      </c>
      <c r="P11" s="18"/>
      <c r="Q11" s="18"/>
      <c r="R11" s="18"/>
      <c r="S11" s="18"/>
      <c r="T11" s="24" t="e">
        <f t="shared" si="0"/>
        <v>#DIV/0!</v>
      </c>
      <c r="U11" s="32">
        <v>3</v>
      </c>
      <c r="V11" s="52">
        <v>0</v>
      </c>
      <c r="W11" s="32">
        <v>0</v>
      </c>
      <c r="X11" s="32">
        <v>0</v>
      </c>
      <c r="Y11" s="32">
        <v>3</v>
      </c>
      <c r="Z11" s="33"/>
      <c r="AA11" s="33"/>
      <c r="AB11" s="33"/>
      <c r="AC11" s="33"/>
      <c r="AD11" s="33"/>
      <c r="AE11" s="32"/>
      <c r="AF11" s="32"/>
      <c r="AG11" s="41"/>
      <c r="AH11" s="32"/>
      <c r="AI11" s="32"/>
      <c r="AJ11" s="32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2">
        <v>2013</v>
      </c>
      <c r="C12" s="32" t="s">
        <v>55</v>
      </c>
      <c r="D12" s="39" t="s">
        <v>53</v>
      </c>
      <c r="E12" s="32">
        <v>24</v>
      </c>
      <c r="F12" s="32">
        <v>1</v>
      </c>
      <c r="G12" s="32">
        <v>30</v>
      </c>
      <c r="H12" s="32">
        <v>10</v>
      </c>
      <c r="I12" s="32">
        <v>43</v>
      </c>
      <c r="J12" s="32">
        <v>1</v>
      </c>
      <c r="K12" s="32">
        <v>1</v>
      </c>
      <c r="L12" s="32">
        <v>10</v>
      </c>
      <c r="M12" s="43">
        <v>31</v>
      </c>
      <c r="N12" s="40">
        <v>0.35830000000000001</v>
      </c>
      <c r="O12" s="24">
        <f>PRODUCT(I12/N12)</f>
        <v>120.01116382919341</v>
      </c>
      <c r="P12" s="18"/>
      <c r="Q12" s="18"/>
      <c r="R12" s="18"/>
      <c r="S12" s="18"/>
      <c r="T12" s="24" t="e">
        <f t="shared" si="0"/>
        <v>#DIV/0!</v>
      </c>
      <c r="U12" s="32">
        <v>8</v>
      </c>
      <c r="V12" s="52">
        <v>1</v>
      </c>
      <c r="W12" s="32">
        <v>8</v>
      </c>
      <c r="X12" s="32">
        <v>1</v>
      </c>
      <c r="Y12" s="32">
        <v>17</v>
      </c>
      <c r="Z12" s="33"/>
      <c r="AA12" s="33"/>
      <c r="AB12" s="33"/>
      <c r="AC12" s="33"/>
      <c r="AD12" s="33"/>
      <c r="AE12" s="32"/>
      <c r="AF12" s="32"/>
      <c r="AG12" s="41"/>
      <c r="AH12" s="32"/>
      <c r="AI12" s="32"/>
      <c r="AJ12" s="32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2">
        <v>2014</v>
      </c>
      <c r="C13" s="32" t="s">
        <v>58</v>
      </c>
      <c r="D13" s="39" t="s">
        <v>59</v>
      </c>
      <c r="E13" s="32">
        <v>8</v>
      </c>
      <c r="F13" s="32">
        <v>0</v>
      </c>
      <c r="G13" s="32">
        <v>5</v>
      </c>
      <c r="H13" s="32">
        <v>2</v>
      </c>
      <c r="I13" s="32">
        <v>14</v>
      </c>
      <c r="J13" s="32">
        <v>1</v>
      </c>
      <c r="K13" s="32">
        <v>2</v>
      </c>
      <c r="L13" s="32">
        <v>6</v>
      </c>
      <c r="M13" s="32">
        <v>5</v>
      </c>
      <c r="N13" s="40">
        <v>0.28000000000000003</v>
      </c>
      <c r="O13" s="90">
        <f>PRODUCT(I13/N13)</f>
        <v>49.999999999999993</v>
      </c>
      <c r="P13" s="18"/>
      <c r="Q13" s="18"/>
      <c r="R13" s="18"/>
      <c r="S13" s="18"/>
      <c r="T13" s="24" t="e">
        <f t="shared" si="0"/>
        <v>#DIV/0!</v>
      </c>
      <c r="U13" s="32">
        <v>1</v>
      </c>
      <c r="V13" s="52">
        <v>0</v>
      </c>
      <c r="W13" s="32">
        <v>0</v>
      </c>
      <c r="X13" s="32">
        <v>0</v>
      </c>
      <c r="Y13" s="32">
        <v>0</v>
      </c>
      <c r="Z13" s="33"/>
      <c r="AA13" s="33"/>
      <c r="AB13" s="33"/>
      <c r="AC13" s="33"/>
      <c r="AD13" s="33"/>
      <c r="AE13" s="32"/>
      <c r="AF13" s="32"/>
      <c r="AG13" s="41"/>
      <c r="AH13" s="32"/>
      <c r="AI13" s="32"/>
      <c r="AJ13" s="32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2">
        <v>2015</v>
      </c>
      <c r="C14" s="32" t="s">
        <v>58</v>
      </c>
      <c r="D14" s="39" t="s">
        <v>62</v>
      </c>
      <c r="E14" s="32">
        <v>24</v>
      </c>
      <c r="F14" s="32">
        <v>3</v>
      </c>
      <c r="G14" s="32">
        <v>38</v>
      </c>
      <c r="H14" s="32">
        <v>7</v>
      </c>
      <c r="I14" s="32">
        <v>72</v>
      </c>
      <c r="J14" s="32">
        <v>4</v>
      </c>
      <c r="K14" s="32">
        <v>7</v>
      </c>
      <c r="L14" s="32">
        <v>20</v>
      </c>
      <c r="M14" s="43">
        <v>41</v>
      </c>
      <c r="N14" s="40">
        <v>0.44719999999999999</v>
      </c>
      <c r="O14" s="91">
        <v>161</v>
      </c>
      <c r="P14" s="18" t="s">
        <v>55</v>
      </c>
      <c r="Q14" s="18"/>
      <c r="R14" s="18" t="s">
        <v>65</v>
      </c>
      <c r="S14" s="18"/>
      <c r="T14" s="24" t="e">
        <f>PRODUCT(L14/S14)</f>
        <v>#DIV/0!</v>
      </c>
      <c r="U14" s="32">
        <v>3</v>
      </c>
      <c r="V14" s="52">
        <v>0</v>
      </c>
      <c r="W14" s="32">
        <v>2</v>
      </c>
      <c r="X14" s="32">
        <v>0</v>
      </c>
      <c r="Y14" s="32">
        <v>7</v>
      </c>
      <c r="Z14" s="33"/>
      <c r="AA14" s="33"/>
      <c r="AB14" s="33"/>
      <c r="AC14" s="33"/>
      <c r="AD14" s="33"/>
      <c r="AE14" s="32"/>
      <c r="AF14" s="32"/>
      <c r="AG14" s="41"/>
      <c r="AH14" s="32"/>
      <c r="AI14" s="32"/>
      <c r="AJ14" s="32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2">
        <v>2016</v>
      </c>
      <c r="C15" s="32" t="s">
        <v>68</v>
      </c>
      <c r="D15" s="39" t="s">
        <v>67</v>
      </c>
      <c r="E15" s="32">
        <v>22</v>
      </c>
      <c r="F15" s="32">
        <v>0</v>
      </c>
      <c r="G15" s="32">
        <v>46</v>
      </c>
      <c r="H15" s="32">
        <v>2</v>
      </c>
      <c r="I15" s="32">
        <v>71</v>
      </c>
      <c r="J15" s="32">
        <v>2</v>
      </c>
      <c r="K15" s="32">
        <v>7</v>
      </c>
      <c r="L15" s="32">
        <v>16</v>
      </c>
      <c r="M15" s="43">
        <v>46</v>
      </c>
      <c r="N15" s="40">
        <v>0.436</v>
      </c>
      <c r="O15" s="91">
        <v>163</v>
      </c>
      <c r="P15" s="18" t="s">
        <v>58</v>
      </c>
      <c r="Q15" s="18"/>
      <c r="R15" s="18" t="s">
        <v>69</v>
      </c>
      <c r="S15" s="18"/>
      <c r="T15" s="24" t="e">
        <f>PRODUCT(L15/S15)</f>
        <v>#DIV/0!</v>
      </c>
      <c r="U15" s="32">
        <v>3</v>
      </c>
      <c r="V15" s="52">
        <v>0</v>
      </c>
      <c r="W15" s="32">
        <v>2</v>
      </c>
      <c r="X15" s="32">
        <v>0</v>
      </c>
      <c r="Y15" s="32">
        <v>5</v>
      </c>
      <c r="Z15" s="33"/>
      <c r="AA15" s="33"/>
      <c r="AB15" s="33"/>
      <c r="AC15" s="33"/>
      <c r="AD15" s="33"/>
      <c r="AE15" s="32"/>
      <c r="AF15" s="32"/>
      <c r="AG15" s="41"/>
      <c r="AH15" s="32"/>
      <c r="AI15" s="32"/>
      <c r="AJ15" s="3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2">
        <v>2017</v>
      </c>
      <c r="C16" s="32" t="s">
        <v>70</v>
      </c>
      <c r="D16" s="39" t="s">
        <v>44</v>
      </c>
      <c r="E16" s="32">
        <v>26</v>
      </c>
      <c r="F16" s="32">
        <v>1</v>
      </c>
      <c r="G16" s="32">
        <v>36</v>
      </c>
      <c r="H16" s="32">
        <v>2</v>
      </c>
      <c r="I16" s="32">
        <v>65</v>
      </c>
      <c r="J16" s="32">
        <v>0</v>
      </c>
      <c r="K16" s="32">
        <v>6</v>
      </c>
      <c r="L16" s="32">
        <v>22</v>
      </c>
      <c r="M16" s="43">
        <v>37</v>
      </c>
      <c r="N16" s="40">
        <v>0.42480000000000001</v>
      </c>
      <c r="O16" s="91">
        <v>153</v>
      </c>
      <c r="P16" s="18"/>
      <c r="Q16" s="18"/>
      <c r="R16" s="18"/>
      <c r="S16" s="18"/>
      <c r="T16" s="24"/>
      <c r="U16" s="32"/>
      <c r="V16" s="52"/>
      <c r="W16" s="32"/>
      <c r="X16" s="32"/>
      <c r="Y16" s="32"/>
      <c r="Z16" s="33"/>
      <c r="AA16" s="33"/>
      <c r="AB16" s="33"/>
      <c r="AC16" s="33"/>
      <c r="AD16" s="33"/>
      <c r="AE16" s="32"/>
      <c r="AF16" s="32"/>
      <c r="AG16" s="41"/>
      <c r="AH16" s="32"/>
      <c r="AI16" s="32"/>
      <c r="AJ16" s="3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2">
        <v>2018</v>
      </c>
      <c r="C17" s="32" t="s">
        <v>70</v>
      </c>
      <c r="D17" s="39" t="s">
        <v>44</v>
      </c>
      <c r="E17" s="32">
        <v>25</v>
      </c>
      <c r="F17" s="32">
        <v>0</v>
      </c>
      <c r="G17" s="32">
        <v>32</v>
      </c>
      <c r="H17" s="32">
        <v>2</v>
      </c>
      <c r="I17" s="32">
        <v>64</v>
      </c>
      <c r="J17" s="32">
        <v>1</v>
      </c>
      <c r="K17" s="32">
        <v>3</v>
      </c>
      <c r="L17" s="32">
        <v>28</v>
      </c>
      <c r="M17" s="43">
        <v>32</v>
      </c>
      <c r="N17" s="40">
        <v>0.39500000000000002</v>
      </c>
      <c r="O17" s="91">
        <v>162</v>
      </c>
      <c r="P17" s="18"/>
      <c r="Q17" s="18"/>
      <c r="R17" s="18"/>
      <c r="S17" s="18"/>
      <c r="T17" s="24"/>
      <c r="U17" s="32"/>
      <c r="V17" s="52"/>
      <c r="W17" s="32"/>
      <c r="X17" s="32"/>
      <c r="Y17" s="32"/>
      <c r="Z17" s="33"/>
      <c r="AA17" s="33"/>
      <c r="AB17" s="33"/>
      <c r="AC17" s="33"/>
      <c r="AD17" s="33"/>
      <c r="AE17" s="32"/>
      <c r="AF17" s="32"/>
      <c r="AG17" s="41"/>
      <c r="AH17" s="32"/>
      <c r="AI17" s="32"/>
      <c r="AJ17" s="32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2">
        <v>2019</v>
      </c>
      <c r="C18" s="32"/>
      <c r="D18" s="39" t="s">
        <v>44</v>
      </c>
      <c r="E18" s="32">
        <v>19</v>
      </c>
      <c r="F18" s="32">
        <v>0</v>
      </c>
      <c r="G18" s="32">
        <v>15</v>
      </c>
      <c r="H18" s="32">
        <v>1</v>
      </c>
      <c r="I18" s="32">
        <v>35</v>
      </c>
      <c r="J18" s="32">
        <v>0</v>
      </c>
      <c r="K18" s="32">
        <v>5</v>
      </c>
      <c r="L18" s="32">
        <v>15</v>
      </c>
      <c r="M18" s="43">
        <v>15</v>
      </c>
      <c r="N18" s="40">
        <v>0.38461538461538464</v>
      </c>
      <c r="O18" s="91">
        <v>91</v>
      </c>
      <c r="P18" s="18"/>
      <c r="Q18" s="18"/>
      <c r="R18" s="18"/>
      <c r="S18" s="18"/>
      <c r="T18" s="24"/>
      <c r="U18" s="32"/>
      <c r="V18" s="52"/>
      <c r="W18" s="32"/>
      <c r="X18" s="32"/>
      <c r="Y18" s="32"/>
      <c r="Z18" s="33"/>
      <c r="AA18" s="33"/>
      <c r="AB18" s="33"/>
      <c r="AC18" s="33"/>
      <c r="AD18" s="33"/>
      <c r="AE18" s="32"/>
      <c r="AF18" s="32"/>
      <c r="AG18" s="41"/>
      <c r="AH18" s="32"/>
      <c r="AI18" s="32"/>
      <c r="AJ18" s="32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1">SUM(E4:E18)</f>
        <v>168</v>
      </c>
      <c r="F19" s="18">
        <f t="shared" si="1"/>
        <v>6</v>
      </c>
      <c r="G19" s="18">
        <f t="shared" si="1"/>
        <v>234</v>
      </c>
      <c r="H19" s="18">
        <f t="shared" si="1"/>
        <v>30</v>
      </c>
      <c r="I19" s="18">
        <f t="shared" si="1"/>
        <v>415</v>
      </c>
      <c r="J19" s="18">
        <f t="shared" si="1"/>
        <v>11</v>
      </c>
      <c r="K19" s="18">
        <f t="shared" si="1"/>
        <v>34</v>
      </c>
      <c r="L19" s="18">
        <f t="shared" si="1"/>
        <v>130</v>
      </c>
      <c r="M19" s="17">
        <f t="shared" si="1"/>
        <v>240</v>
      </c>
      <c r="N19" s="42">
        <f>PRODUCT(I19/O19)</f>
        <v>0.40523435649680634</v>
      </c>
      <c r="O19" s="87">
        <f>SUM(O11:O18)</f>
        <v>1024.0987550700693</v>
      </c>
      <c r="P19" s="18"/>
      <c r="Q19" s="18"/>
      <c r="R19" s="18"/>
      <c r="S19" s="18"/>
      <c r="T19" s="24" t="e">
        <f t="shared" si="0"/>
        <v>#DIV/0!</v>
      </c>
      <c r="U19" s="18">
        <f t="shared" ref="U19:AJ19" si="2">SUM(U4:U18)</f>
        <v>18</v>
      </c>
      <c r="V19" s="15">
        <f t="shared" si="2"/>
        <v>1</v>
      </c>
      <c r="W19" s="18">
        <f t="shared" si="2"/>
        <v>12</v>
      </c>
      <c r="X19" s="18">
        <f t="shared" si="2"/>
        <v>1</v>
      </c>
      <c r="Y19" s="18">
        <f t="shared" si="2"/>
        <v>32</v>
      </c>
      <c r="Z19" s="18">
        <f t="shared" si="2"/>
        <v>0</v>
      </c>
      <c r="AA19" s="18">
        <f t="shared" si="2"/>
        <v>0</v>
      </c>
      <c r="AB19" s="18">
        <f t="shared" si="2"/>
        <v>0</v>
      </c>
      <c r="AC19" s="18">
        <f t="shared" si="2"/>
        <v>0</v>
      </c>
      <c r="AD19" s="18">
        <f t="shared" si="2"/>
        <v>0</v>
      </c>
      <c r="AE19" s="18">
        <f t="shared" si="2"/>
        <v>0</v>
      </c>
      <c r="AF19" s="18">
        <f t="shared" si="2"/>
        <v>0</v>
      </c>
      <c r="AG19" s="18">
        <f t="shared" si="2"/>
        <v>0</v>
      </c>
      <c r="AH19" s="18">
        <f t="shared" si="2"/>
        <v>0</v>
      </c>
      <c r="AI19" s="18">
        <f t="shared" si="2"/>
        <v>0</v>
      </c>
      <c r="AJ19" s="18">
        <f t="shared" si="2"/>
        <v>0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2</v>
      </c>
      <c r="C20" s="43"/>
      <c r="D20" s="44">
        <f>SUM(F19:H19)+((I19-F19-G19)/3)+(E19/3)+(AE19*25)+(AF19*25)+(AG19*10)+(AH19*25)+(AI19*20)+(AJ19*15)</f>
        <v>384.33333333333331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6"/>
      <c r="AE20" s="1"/>
      <c r="AF20" s="1"/>
      <c r="AG20" s="23"/>
      <c r="AH20" s="1"/>
      <c r="AI20" s="46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5"/>
      <c r="O21" s="31"/>
      <c r="P21" s="1"/>
      <c r="Q21" s="4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8"/>
      <c r="AG21" s="23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49"/>
      <c r="D22" s="49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42" t="s">
        <v>40</v>
      </c>
      <c r="O22" s="24"/>
      <c r="P22" s="50" t="s">
        <v>32</v>
      </c>
      <c r="Q22" s="12"/>
      <c r="R22" s="12"/>
      <c r="S22" s="12"/>
      <c r="T22" s="51"/>
      <c r="U22" s="51"/>
      <c r="V22" s="51"/>
      <c r="W22" s="51"/>
      <c r="X22" s="51"/>
      <c r="Y22" s="12"/>
      <c r="Z22" s="12"/>
      <c r="AA22" s="12"/>
      <c r="AB22" s="12"/>
      <c r="AC22" s="12"/>
      <c r="AD22" s="12"/>
      <c r="AE22" s="12"/>
      <c r="AF22" s="12"/>
      <c r="AG22" s="11"/>
      <c r="AH22" s="12"/>
      <c r="AI22" s="12"/>
      <c r="AJ22" s="53"/>
      <c r="AK22" s="23"/>
      <c r="AL22" s="23"/>
      <c r="AM22" s="8"/>
      <c r="AN22" s="8"/>
      <c r="AO22" s="8"/>
      <c r="AP22" s="8"/>
    </row>
    <row r="23" spans="1:42" ht="15" customHeight="1" x14ac:dyDescent="0.2">
      <c r="A23" s="1"/>
      <c r="B23" s="50" t="s">
        <v>17</v>
      </c>
      <c r="C23" s="12"/>
      <c r="D23" s="53"/>
      <c r="E23" s="32">
        <f>PRODUCT(E19)</f>
        <v>168</v>
      </c>
      <c r="F23" s="32">
        <f>PRODUCT(F19)</f>
        <v>6</v>
      </c>
      <c r="G23" s="32">
        <f>PRODUCT(G19)</f>
        <v>234</v>
      </c>
      <c r="H23" s="32">
        <f>PRODUCT(H19)</f>
        <v>30</v>
      </c>
      <c r="I23" s="32">
        <f>PRODUCT(I19)</f>
        <v>415</v>
      </c>
      <c r="J23" s="1"/>
      <c r="K23" s="54">
        <f>PRODUCT((F23+G23)/E23)</f>
        <v>1.4285714285714286</v>
      </c>
      <c r="L23" s="54">
        <f>PRODUCT(H23/E23)</f>
        <v>0.17857142857142858</v>
      </c>
      <c r="M23" s="54">
        <f>PRODUCT(I23/E23)</f>
        <v>2.4702380952380953</v>
      </c>
      <c r="N23" s="55">
        <f>PRODUCT(N19)</f>
        <v>0.40523435649680634</v>
      </c>
      <c r="O23" s="24">
        <f>PRODUCT(O19)</f>
        <v>1024.0987550700693</v>
      </c>
      <c r="P23" s="56" t="s">
        <v>34</v>
      </c>
      <c r="Q23" s="57"/>
      <c r="R23" s="58" t="s">
        <v>47</v>
      </c>
      <c r="S23" s="58"/>
      <c r="T23" s="58"/>
      <c r="U23" s="58"/>
      <c r="V23" s="58"/>
      <c r="W23" s="58"/>
      <c r="X23" s="58"/>
      <c r="Y23" s="58"/>
      <c r="Z23" s="58"/>
      <c r="AA23" s="58"/>
      <c r="AB23" s="59" t="s">
        <v>36</v>
      </c>
      <c r="AC23" s="58"/>
      <c r="AD23" s="58"/>
      <c r="AE23" s="60" t="s">
        <v>48</v>
      </c>
      <c r="AF23" s="58"/>
      <c r="AG23" s="59"/>
      <c r="AH23" s="58"/>
      <c r="AI23" s="58"/>
      <c r="AJ23" s="96"/>
      <c r="AK23" s="23"/>
      <c r="AL23" s="23"/>
      <c r="AM23" s="8"/>
      <c r="AN23" s="8"/>
      <c r="AO23" s="8"/>
      <c r="AP23" s="8"/>
    </row>
    <row r="24" spans="1:42" ht="15" customHeight="1" x14ac:dyDescent="0.2">
      <c r="A24" s="1"/>
      <c r="B24" s="61" t="s">
        <v>18</v>
      </c>
      <c r="C24" s="62"/>
      <c r="D24" s="63"/>
      <c r="E24" s="32">
        <f>SUM(U19)</f>
        <v>18</v>
      </c>
      <c r="F24" s="32">
        <f>SUM(V19)</f>
        <v>1</v>
      </c>
      <c r="G24" s="32">
        <f>SUM(W19)</f>
        <v>12</v>
      </c>
      <c r="H24" s="32">
        <f>SUM(X19)</f>
        <v>1</v>
      </c>
      <c r="I24" s="32">
        <f>SUM(Y19)</f>
        <v>32</v>
      </c>
      <c r="J24" s="1"/>
      <c r="K24" s="54">
        <f>PRODUCT((F24+G24)/E24)</f>
        <v>0.72222222222222221</v>
      </c>
      <c r="L24" s="54">
        <f>PRODUCT(H24/E24)</f>
        <v>5.5555555555555552E-2</v>
      </c>
      <c r="M24" s="54">
        <f>PRODUCT(I24/E24)</f>
        <v>1.7777777777777777</v>
      </c>
      <c r="N24" s="40">
        <f>PRODUCT(I24/O24)</f>
        <v>0.37209302325581395</v>
      </c>
      <c r="O24" s="24">
        <v>86</v>
      </c>
      <c r="P24" s="64" t="s">
        <v>72</v>
      </c>
      <c r="Q24" s="65"/>
      <c r="R24" s="66" t="s">
        <v>47</v>
      </c>
      <c r="S24" s="66"/>
      <c r="T24" s="66"/>
      <c r="U24" s="66"/>
      <c r="V24" s="66"/>
      <c r="W24" s="66"/>
      <c r="X24" s="66"/>
      <c r="Y24" s="66"/>
      <c r="Z24" s="66"/>
      <c r="AA24" s="66"/>
      <c r="AB24" s="67" t="s">
        <v>36</v>
      </c>
      <c r="AC24" s="66"/>
      <c r="AD24" s="66"/>
      <c r="AE24" s="68" t="s">
        <v>48</v>
      </c>
      <c r="AF24" s="66"/>
      <c r="AG24" s="67"/>
      <c r="AH24" s="66"/>
      <c r="AI24" s="66"/>
      <c r="AJ24" s="97"/>
      <c r="AK24" s="23"/>
      <c r="AL24" s="23"/>
      <c r="AM24" s="8"/>
      <c r="AN24" s="8"/>
      <c r="AO24" s="8"/>
      <c r="AP24" s="8"/>
    </row>
    <row r="25" spans="1:42" ht="15" customHeight="1" x14ac:dyDescent="0.2">
      <c r="A25" s="1"/>
      <c r="B25" s="69" t="s">
        <v>19</v>
      </c>
      <c r="C25" s="70"/>
      <c r="D25" s="71"/>
      <c r="E25" s="33"/>
      <c r="F25" s="33"/>
      <c r="G25" s="33"/>
      <c r="H25" s="33"/>
      <c r="I25" s="33"/>
      <c r="J25" s="1"/>
      <c r="K25" s="72"/>
      <c r="L25" s="72"/>
      <c r="M25" s="72"/>
      <c r="N25" s="73"/>
      <c r="O25" s="24"/>
      <c r="P25" s="64" t="s">
        <v>73</v>
      </c>
      <c r="Q25" s="65"/>
      <c r="R25" s="66" t="s">
        <v>49</v>
      </c>
      <c r="S25" s="66"/>
      <c r="T25" s="66"/>
      <c r="U25" s="66"/>
      <c r="V25" s="66"/>
      <c r="W25" s="66"/>
      <c r="X25" s="66"/>
      <c r="Y25" s="66"/>
      <c r="Z25" s="66"/>
      <c r="AA25" s="66"/>
      <c r="AB25" s="67" t="s">
        <v>41</v>
      </c>
      <c r="AC25" s="66"/>
      <c r="AD25" s="66"/>
      <c r="AE25" s="68" t="s">
        <v>50</v>
      </c>
      <c r="AF25" s="66"/>
      <c r="AG25" s="67"/>
      <c r="AH25" s="66"/>
      <c r="AI25" s="66"/>
      <c r="AJ25" s="97"/>
      <c r="AK25" s="23"/>
      <c r="AL25" s="23"/>
      <c r="AM25" s="8"/>
      <c r="AN25" s="8"/>
      <c r="AO25" s="8"/>
      <c r="AP25" s="8"/>
    </row>
    <row r="26" spans="1:42" ht="15" customHeight="1" x14ac:dyDescent="0.2">
      <c r="A26" s="1"/>
      <c r="B26" s="74" t="s">
        <v>20</v>
      </c>
      <c r="C26" s="75"/>
      <c r="D26" s="76"/>
      <c r="E26" s="18">
        <f>SUM(E23:E25)</f>
        <v>186</v>
      </c>
      <c r="F26" s="18">
        <f>SUM(F23:F25)</f>
        <v>7</v>
      </c>
      <c r="G26" s="18">
        <f>SUM(G23:G25)</f>
        <v>246</v>
      </c>
      <c r="H26" s="18">
        <f>SUM(H23:H25)</f>
        <v>31</v>
      </c>
      <c r="I26" s="18">
        <f>SUM(I23:I25)</f>
        <v>447</v>
      </c>
      <c r="J26" s="1"/>
      <c r="K26" s="77">
        <f>PRODUCT((F26+G26)/E26)</f>
        <v>1.3602150537634408</v>
      </c>
      <c r="L26" s="77">
        <f>PRODUCT(H26/E26)</f>
        <v>0.16666666666666666</v>
      </c>
      <c r="M26" s="77">
        <f>PRODUCT(I26/E26)</f>
        <v>2.403225806451613</v>
      </c>
      <c r="N26" s="42">
        <f>PRODUCT(I26/O26)</f>
        <v>0.40266687802184359</v>
      </c>
      <c r="O26" s="24">
        <f>SUM(O23:O25)</f>
        <v>1110.0987550700693</v>
      </c>
      <c r="P26" s="78" t="s">
        <v>35</v>
      </c>
      <c r="Q26" s="79"/>
      <c r="R26" s="80" t="s">
        <v>51</v>
      </c>
      <c r="S26" s="80"/>
      <c r="T26" s="80"/>
      <c r="U26" s="80"/>
      <c r="V26" s="80"/>
      <c r="W26" s="80"/>
      <c r="X26" s="80"/>
      <c r="Y26" s="80"/>
      <c r="Z26" s="80"/>
      <c r="AA26" s="80"/>
      <c r="AB26" s="81" t="s">
        <v>41</v>
      </c>
      <c r="AC26" s="80"/>
      <c r="AD26" s="80"/>
      <c r="AE26" s="82" t="s">
        <v>52</v>
      </c>
      <c r="AF26" s="80"/>
      <c r="AG26" s="81"/>
      <c r="AH26" s="80"/>
      <c r="AI26" s="80"/>
      <c r="AJ26" s="98"/>
      <c r="AK26" s="23"/>
      <c r="AL26" s="23"/>
      <c r="AM26" s="8"/>
      <c r="AN26" s="8"/>
      <c r="AO26" s="8"/>
      <c r="AP26" s="8"/>
    </row>
    <row r="27" spans="1:42" s="84" customFormat="1" ht="15" customHeight="1" x14ac:dyDescent="0.25">
      <c r="A27" s="1"/>
      <c r="B27" s="46"/>
      <c r="C27" s="46"/>
      <c r="D27" s="46"/>
      <c r="E27" s="46"/>
      <c r="F27" s="46"/>
      <c r="G27" s="46"/>
      <c r="H27" s="46"/>
      <c r="I27" s="46"/>
      <c r="J27" s="1"/>
      <c r="K27" s="46"/>
      <c r="L27" s="46"/>
      <c r="M27" s="46"/>
      <c r="N27" s="45"/>
      <c r="O27" s="24"/>
      <c r="P27" s="1"/>
      <c r="Q27" s="47"/>
      <c r="R27" s="1"/>
      <c r="S27" s="1"/>
      <c r="T27" s="24"/>
      <c r="U27" s="24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84" customFormat="1" ht="15" customHeight="1" x14ac:dyDescent="0.25">
      <c r="A28" s="1"/>
      <c r="B28" s="95" t="s">
        <v>42</v>
      </c>
      <c r="C28" s="95"/>
      <c r="D28" s="95" t="s">
        <v>61</v>
      </c>
      <c r="E28" s="1"/>
      <c r="F28" s="1"/>
      <c r="G28" s="1"/>
      <c r="H28" s="1"/>
      <c r="I28" s="1"/>
      <c r="J28" s="1"/>
      <c r="K28" s="1"/>
      <c r="L28" s="1"/>
      <c r="M28" s="95" t="s">
        <v>57</v>
      </c>
      <c r="N28" s="47"/>
      <c r="O28" s="24"/>
      <c r="P28" s="1"/>
      <c r="Q28" s="47"/>
      <c r="R28" s="1"/>
      <c r="S28" s="1"/>
      <c r="T28" s="24"/>
      <c r="U28" s="24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23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95"/>
      <c r="C29" s="95"/>
      <c r="D29" s="95" t="s">
        <v>46</v>
      </c>
      <c r="E29" s="1"/>
      <c r="F29" s="1"/>
      <c r="G29" s="1"/>
      <c r="H29" s="1"/>
      <c r="I29" s="1"/>
      <c r="J29" s="1"/>
      <c r="K29" s="1"/>
      <c r="L29" s="1"/>
      <c r="M29" s="95" t="s">
        <v>56</v>
      </c>
      <c r="N29" s="1"/>
      <c r="O29" s="24"/>
      <c r="P29" s="1"/>
      <c r="Q29" s="47"/>
      <c r="R29" s="1"/>
      <c r="S29" s="1"/>
      <c r="T29" s="24"/>
      <c r="U29" s="24"/>
      <c r="V29" s="83"/>
      <c r="W29" s="83"/>
      <c r="X29" s="24"/>
      <c r="Y29" s="24"/>
      <c r="Z29" s="24"/>
      <c r="AA29" s="24"/>
      <c r="AB29" s="24"/>
      <c r="AC29" s="24"/>
      <c r="AD29" s="24"/>
      <c r="AE29" s="24"/>
      <c r="AF29" s="24"/>
      <c r="AG29" s="8"/>
      <c r="AH29" s="24"/>
      <c r="AI29" s="24"/>
      <c r="AJ29" s="24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95"/>
      <c r="C30" s="95"/>
      <c r="D30" s="95" t="s">
        <v>45</v>
      </c>
      <c r="E30" s="1"/>
      <c r="F30" s="1"/>
      <c r="G30" s="1"/>
      <c r="H30" s="1"/>
      <c r="I30" s="1"/>
      <c r="J30" s="1"/>
      <c r="K30" s="1"/>
      <c r="L30" s="1"/>
      <c r="M30" s="95" t="s">
        <v>63</v>
      </c>
      <c r="N30" s="1"/>
      <c r="O30" s="24"/>
      <c r="P30" s="1"/>
      <c r="Q30" s="47"/>
      <c r="R30" s="1"/>
      <c r="S30" s="1"/>
      <c r="T30" s="24"/>
      <c r="U30" s="24"/>
      <c r="V30" s="83"/>
      <c r="W30" s="83"/>
      <c r="X30" s="24"/>
      <c r="Y30" s="24"/>
      <c r="Z30" s="24"/>
      <c r="AA30" s="24"/>
      <c r="AB30" s="24"/>
      <c r="AC30" s="24"/>
      <c r="AD30" s="24"/>
      <c r="AE30" s="24"/>
      <c r="AF30" s="24"/>
      <c r="AG30" s="8"/>
      <c r="AH30" s="24"/>
      <c r="AI30" s="24"/>
      <c r="AJ30" s="24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95"/>
      <c r="C31" s="95"/>
      <c r="D31" s="95" t="s">
        <v>54</v>
      </c>
      <c r="E31" s="1"/>
      <c r="F31" s="1"/>
      <c r="G31" s="1"/>
      <c r="H31" s="1"/>
      <c r="I31" s="1"/>
      <c r="J31" s="1"/>
      <c r="K31" s="1"/>
      <c r="L31" s="1"/>
      <c r="M31" s="95" t="s">
        <v>66</v>
      </c>
      <c r="N31" s="1"/>
      <c r="O31" s="24"/>
      <c r="P31" s="1"/>
      <c r="Q31" s="47"/>
      <c r="R31" s="1"/>
      <c r="S31" s="1"/>
      <c r="T31" s="24"/>
      <c r="U31" s="24"/>
      <c r="V31" s="83"/>
      <c r="W31" s="83"/>
      <c r="X31" s="24"/>
      <c r="Y31" s="24"/>
      <c r="Z31" s="24"/>
      <c r="AA31" s="24"/>
      <c r="AB31" s="24"/>
      <c r="AC31" s="24"/>
      <c r="AD31" s="24"/>
      <c r="AE31" s="24"/>
      <c r="AF31" s="24"/>
      <c r="AG31" s="8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95"/>
      <c r="C32" s="95"/>
      <c r="D32" s="95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7"/>
      <c r="R32" s="1"/>
      <c r="S32" s="1"/>
      <c r="T32" s="24"/>
      <c r="U32" s="24"/>
      <c r="V32" s="83"/>
      <c r="W32" s="83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95"/>
      <c r="C33" s="95"/>
      <c r="D33" s="95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7"/>
      <c r="R33" s="1"/>
      <c r="S33" s="1"/>
      <c r="T33" s="24"/>
      <c r="U33" s="1"/>
      <c r="V33" s="47"/>
      <c r="W33" s="1"/>
      <c r="X33" s="1"/>
      <c r="Y33" s="24"/>
      <c r="Z33" s="24"/>
      <c r="AA33" s="83"/>
      <c r="AB33" s="83"/>
      <c r="AC33" s="24"/>
      <c r="AD33" s="24"/>
      <c r="AE33" s="24"/>
      <c r="AF33" s="24"/>
      <c r="AG33" s="24"/>
      <c r="AH33" s="24"/>
      <c r="AI33" s="24"/>
      <c r="AJ33" s="24"/>
      <c r="AK33" s="8"/>
      <c r="AL33" s="84"/>
      <c r="AM33" s="84"/>
      <c r="AN33" s="84"/>
      <c r="AO33" s="84"/>
      <c r="AP33" s="84"/>
    </row>
    <row r="34" spans="1:42" ht="15" customHeight="1" x14ac:dyDescent="0.25">
      <c r="A34" s="1"/>
      <c r="B34" s="95"/>
      <c r="C34" s="95"/>
      <c r="D34" s="95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7"/>
      <c r="W34" s="1"/>
      <c r="X34" s="1"/>
      <c r="Y34" s="24"/>
      <c r="Z34" s="24"/>
      <c r="AA34" s="83"/>
      <c r="AB34" s="83"/>
      <c r="AC34" s="24"/>
      <c r="AD34" s="24"/>
      <c r="AE34" s="24"/>
      <c r="AF34" s="24"/>
      <c r="AG34" s="24"/>
      <c r="AH34" s="24"/>
      <c r="AI34" s="24"/>
      <c r="AJ34" s="24"/>
      <c r="AK34" s="8"/>
      <c r="AL34" s="84"/>
      <c r="AM34" s="84"/>
      <c r="AN34" s="84"/>
      <c r="AO34" s="84"/>
      <c r="AP34" s="84"/>
    </row>
    <row r="35" spans="1:42" ht="15" customHeight="1" x14ac:dyDescent="0.25">
      <c r="A35" s="1"/>
      <c r="B35" s="95"/>
      <c r="C35" s="95"/>
      <c r="D35" s="95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7"/>
      <c r="W35" s="1"/>
      <c r="X35" s="1"/>
      <c r="Y35" s="24"/>
      <c r="Z35" s="24"/>
      <c r="AA35" s="83"/>
      <c r="AB35" s="83"/>
      <c r="AC35" s="24"/>
      <c r="AD35" s="24"/>
      <c r="AE35" s="24"/>
      <c r="AF35" s="24"/>
      <c r="AG35" s="24"/>
      <c r="AH35" s="24"/>
      <c r="AI35" s="24"/>
      <c r="AJ35" s="24"/>
      <c r="AK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7"/>
      <c r="W36" s="1"/>
      <c r="X36" s="1"/>
      <c r="Y36" s="24"/>
      <c r="Z36" s="24"/>
      <c r="AA36" s="83"/>
      <c r="AB36" s="83"/>
      <c r="AC36" s="24"/>
      <c r="AD36" s="24"/>
      <c r="AE36" s="24"/>
      <c r="AF36" s="24"/>
      <c r="AG36" s="24"/>
      <c r="AH36" s="24"/>
      <c r="AI36" s="24"/>
      <c r="AJ36" s="24"/>
      <c r="AK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7"/>
      <c r="W37" s="1"/>
      <c r="X37" s="1"/>
      <c r="Y37" s="24"/>
      <c r="Z37" s="24"/>
      <c r="AA37" s="83"/>
      <c r="AB37" s="83"/>
      <c r="AC37" s="24"/>
      <c r="AD37" s="24"/>
      <c r="AE37" s="24"/>
      <c r="AF37" s="24"/>
      <c r="AG37" s="24"/>
      <c r="AH37" s="24"/>
      <c r="AI37" s="24"/>
      <c r="AJ37" s="24"/>
      <c r="AK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7"/>
      <c r="W38" s="1"/>
      <c r="X38" s="1"/>
      <c r="Y38" s="24"/>
      <c r="Z38" s="24"/>
      <c r="AA38" s="83"/>
      <c r="AB38" s="83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7"/>
      <c r="W39" s="1"/>
      <c r="X39" s="1"/>
      <c r="Y39" s="24"/>
      <c r="Z39" s="24"/>
      <c r="AA39" s="83"/>
      <c r="AB39" s="83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7"/>
      <c r="W40" s="1"/>
      <c r="X40" s="1"/>
      <c r="Y40" s="24"/>
      <c r="Z40" s="24"/>
      <c r="AA40" s="83"/>
      <c r="AB40" s="83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7"/>
      <c r="W41" s="1"/>
      <c r="X41" s="1"/>
      <c r="Y41" s="24"/>
      <c r="Z41" s="24"/>
      <c r="AA41" s="83"/>
      <c r="AB41" s="83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7"/>
      <c r="W42" s="1"/>
      <c r="X42" s="1"/>
      <c r="Y42" s="24"/>
      <c r="Z42" s="24"/>
      <c r="AA42" s="83"/>
      <c r="AB42" s="83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7"/>
      <c r="W43" s="1"/>
      <c r="X43" s="1"/>
      <c r="Y43" s="24"/>
      <c r="Z43" s="24"/>
      <c r="AA43" s="83"/>
      <c r="AB43" s="83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7"/>
      <c r="W44" s="1"/>
      <c r="X44" s="1"/>
      <c r="Y44" s="24"/>
      <c r="Z44" s="24"/>
      <c r="AA44" s="83"/>
      <c r="AB44" s="83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7"/>
      <c r="W45" s="1"/>
      <c r="X45" s="1"/>
      <c r="Y45" s="24"/>
      <c r="Z45" s="24"/>
      <c r="AA45" s="83"/>
      <c r="AB45" s="83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7"/>
      <c r="W46" s="1"/>
      <c r="X46" s="1"/>
      <c r="Y46" s="24"/>
      <c r="Z46" s="24"/>
      <c r="AA46" s="83"/>
      <c r="AB46" s="83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7"/>
      <c r="W47" s="1"/>
      <c r="X47" s="1"/>
      <c r="Y47" s="24"/>
      <c r="Z47" s="24"/>
      <c r="AA47" s="83"/>
      <c r="AB47" s="83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7"/>
      <c r="W48" s="1"/>
      <c r="X48" s="1"/>
      <c r="Y48" s="24"/>
      <c r="Z48" s="24"/>
      <c r="AA48" s="83"/>
      <c r="AB48" s="83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7"/>
      <c r="W49" s="1"/>
      <c r="X49" s="1"/>
      <c r="Y49" s="24"/>
      <c r="Z49" s="24"/>
      <c r="AA49" s="83"/>
      <c r="AB49" s="83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7"/>
      <c r="W50" s="1"/>
      <c r="X50" s="1"/>
      <c r="Y50" s="24"/>
      <c r="Z50" s="24"/>
      <c r="AA50" s="83"/>
      <c r="AB50" s="83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7"/>
      <c r="W51" s="1"/>
      <c r="X51" s="1"/>
      <c r="Y51" s="24"/>
      <c r="Z51" s="24"/>
      <c r="AA51" s="83"/>
      <c r="AB51" s="83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7"/>
      <c r="W52" s="1"/>
      <c r="X52" s="1"/>
      <c r="Y52" s="24"/>
      <c r="Z52" s="24"/>
      <c r="AA52" s="83"/>
      <c r="AB52" s="83"/>
      <c r="AC52" s="24"/>
      <c r="AD52" s="24"/>
      <c r="AE52" s="24"/>
      <c r="AF52" s="24"/>
      <c r="AG52" s="24"/>
      <c r="AH52" s="24"/>
      <c r="AI52" s="24"/>
      <c r="AJ52" s="24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7"/>
      <c r="W53" s="1"/>
      <c r="X53" s="1"/>
      <c r="Y53" s="24"/>
      <c r="Z53" s="24"/>
      <c r="AA53" s="83"/>
      <c r="AB53" s="83"/>
      <c r="AC53" s="24"/>
      <c r="AD53" s="24"/>
      <c r="AE53" s="24"/>
      <c r="AF53" s="24"/>
      <c r="AG53" s="24"/>
      <c r="AH53" s="24"/>
      <c r="AI53" s="24"/>
      <c r="AJ53" s="24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47"/>
      <c r="W54" s="1"/>
      <c r="X54" s="1"/>
      <c r="Y54" s="24"/>
      <c r="Z54" s="24"/>
      <c r="AA54" s="83"/>
      <c r="AB54" s="83"/>
      <c r="AC54" s="24"/>
      <c r="AD54" s="24"/>
      <c r="AE54" s="24"/>
      <c r="AF54" s="24"/>
      <c r="AG54" s="24"/>
      <c r="AH54" s="24"/>
      <c r="AI54" s="24"/>
      <c r="AJ54" s="24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47"/>
      <c r="W55" s="1"/>
      <c r="X55" s="1"/>
      <c r="Y55" s="24"/>
      <c r="Z55" s="24"/>
      <c r="AA55" s="83"/>
      <c r="AB55" s="83"/>
      <c r="AC55" s="24"/>
      <c r="AD55" s="24"/>
      <c r="AE55" s="24"/>
      <c r="AF55" s="24"/>
      <c r="AG55" s="24"/>
      <c r="AH55" s="24"/>
      <c r="AI55" s="24"/>
      <c r="AJ55" s="24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47"/>
      <c r="W56" s="1"/>
      <c r="X56" s="1"/>
      <c r="Y56" s="24"/>
      <c r="Z56" s="24"/>
      <c r="AA56" s="83"/>
      <c r="AB56" s="83"/>
      <c r="AC56" s="24"/>
      <c r="AD56" s="24"/>
      <c r="AE56" s="24"/>
      <c r="AF56" s="24"/>
      <c r="AG56" s="24"/>
      <c r="AH56" s="24"/>
      <c r="AI56" s="24"/>
      <c r="AJ56" s="24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47"/>
      <c r="W57" s="1"/>
      <c r="X57" s="1"/>
      <c r="Y57" s="24"/>
      <c r="Z57" s="24"/>
      <c r="AA57" s="83"/>
      <c r="AB57" s="83"/>
      <c r="AC57" s="24"/>
      <c r="AD57" s="24"/>
      <c r="AE57" s="24"/>
      <c r="AF57" s="24"/>
      <c r="AG57" s="24"/>
      <c r="AH57" s="24"/>
      <c r="AI57" s="24"/>
      <c r="AJ57" s="24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47"/>
      <c r="W58" s="1"/>
      <c r="X58" s="1"/>
      <c r="Y58" s="24"/>
      <c r="Z58" s="24"/>
      <c r="AA58" s="83"/>
      <c r="AB58" s="83"/>
      <c r="AC58" s="24"/>
      <c r="AD58" s="24"/>
      <c r="AE58" s="24"/>
      <c r="AF58" s="24"/>
      <c r="AG58" s="24"/>
      <c r="AH58" s="24"/>
      <c r="AI58" s="24"/>
      <c r="AJ58" s="24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47"/>
      <c r="W59" s="1"/>
      <c r="X59" s="1"/>
      <c r="Y59" s="24"/>
      <c r="Z59" s="24"/>
      <c r="AA59" s="83"/>
      <c r="AB59" s="83"/>
      <c r="AC59" s="24"/>
      <c r="AD59" s="24"/>
      <c r="AE59" s="24"/>
      <c r="AF59" s="24"/>
      <c r="AG59" s="24"/>
      <c r="AH59" s="24"/>
      <c r="AI59" s="24"/>
      <c r="AJ59" s="24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47"/>
      <c r="W60" s="1"/>
      <c r="X60" s="1"/>
      <c r="Y60" s="24"/>
      <c r="Z60" s="24"/>
      <c r="AA60" s="83"/>
      <c r="AB60" s="83"/>
      <c r="AC60" s="24"/>
      <c r="AD60" s="24"/>
      <c r="AE60" s="24"/>
      <c r="AF60" s="24"/>
      <c r="AG60" s="24"/>
      <c r="AH60" s="24"/>
      <c r="AI60" s="24"/>
      <c r="AJ60" s="24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47"/>
      <c r="W61" s="1"/>
      <c r="X61" s="1"/>
      <c r="Y61" s="24"/>
      <c r="Z61" s="24"/>
      <c r="AA61" s="83"/>
      <c r="AB61" s="83"/>
      <c r="AC61" s="24"/>
      <c r="AD61" s="24"/>
      <c r="AE61" s="24"/>
      <c r="AF61" s="24"/>
      <c r="AG61" s="24"/>
      <c r="AH61" s="24"/>
      <c r="AI61" s="24"/>
      <c r="AJ61" s="24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47"/>
      <c r="W62" s="1"/>
      <c r="X62" s="1"/>
      <c r="Y62" s="24"/>
      <c r="Z62" s="24"/>
      <c r="AA62" s="83"/>
      <c r="AB62" s="83"/>
      <c r="AC62" s="24"/>
      <c r="AD62" s="24"/>
      <c r="AE62" s="24"/>
      <c r="AF62" s="24"/>
      <c r="AG62" s="24"/>
      <c r="AH62" s="24"/>
      <c r="AI62" s="24"/>
      <c r="AJ62" s="24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47"/>
      <c r="W63" s="1"/>
      <c r="X63" s="1"/>
      <c r="Y63" s="24"/>
      <c r="Z63" s="24"/>
      <c r="AA63" s="83"/>
      <c r="AB63" s="83"/>
      <c r="AC63" s="24"/>
      <c r="AD63" s="24"/>
      <c r="AE63" s="24"/>
      <c r="AF63" s="24"/>
      <c r="AG63" s="24"/>
      <c r="AH63" s="24"/>
      <c r="AI63" s="24"/>
      <c r="AJ63" s="24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47"/>
      <c r="W64" s="1"/>
      <c r="X64" s="1"/>
      <c r="Y64" s="24"/>
      <c r="Z64" s="24"/>
      <c r="AA64" s="83"/>
      <c r="AB64" s="83"/>
      <c r="AC64" s="24"/>
      <c r="AD64" s="24"/>
      <c r="AE64" s="24"/>
      <c r="AF64" s="24"/>
      <c r="AG64" s="24"/>
      <c r="AH64" s="24"/>
      <c r="AI64" s="24"/>
      <c r="AJ64" s="24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47"/>
      <c r="W65" s="1"/>
      <c r="X65" s="1"/>
      <c r="Y65" s="24"/>
      <c r="Z65" s="24"/>
      <c r="AA65" s="83"/>
      <c r="AB65" s="83"/>
      <c r="AC65" s="24"/>
      <c r="AD65" s="24"/>
      <c r="AE65" s="24"/>
      <c r="AF65" s="24"/>
      <c r="AG65" s="24"/>
      <c r="AH65" s="24"/>
      <c r="AI65" s="24"/>
      <c r="AJ65" s="24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47"/>
      <c r="W66" s="1"/>
      <c r="X66" s="1"/>
      <c r="Y66" s="24"/>
      <c r="Z66" s="24"/>
      <c r="AA66" s="83"/>
      <c r="AB66" s="83"/>
      <c r="AC66" s="24"/>
      <c r="AD66" s="24"/>
      <c r="AE66" s="24"/>
      <c r="AF66" s="24"/>
      <c r="AG66" s="24"/>
      <c r="AH66" s="24"/>
      <c r="AI66" s="24"/>
      <c r="AJ66" s="24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47"/>
      <c r="W67" s="1"/>
      <c r="X67" s="1"/>
      <c r="Y67" s="24"/>
      <c r="Z67" s="24"/>
      <c r="AA67" s="83"/>
      <c r="AB67" s="83"/>
      <c r="AC67" s="24"/>
      <c r="AD67" s="24"/>
      <c r="AE67" s="24"/>
      <c r="AF67" s="24"/>
      <c r="AG67" s="24"/>
      <c r="AH67" s="24"/>
      <c r="AI67" s="24"/>
      <c r="AJ67" s="24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47"/>
      <c r="W68" s="1"/>
      <c r="X68" s="1"/>
      <c r="Y68" s="24"/>
      <c r="Z68" s="24"/>
      <c r="AA68" s="83"/>
      <c r="AB68" s="83"/>
      <c r="AC68" s="24"/>
      <c r="AD68" s="24"/>
      <c r="AE68" s="24"/>
      <c r="AF68" s="24"/>
      <c r="AG68" s="24"/>
      <c r="AH68" s="24"/>
      <c r="AI68" s="24"/>
      <c r="AJ68" s="24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47"/>
      <c r="W69" s="1"/>
      <c r="X69" s="1"/>
      <c r="Y69" s="24"/>
      <c r="Z69" s="24"/>
      <c r="AA69" s="83"/>
      <c r="AB69" s="83"/>
      <c r="AC69" s="24"/>
      <c r="AD69" s="24"/>
      <c r="AE69" s="24"/>
      <c r="AF69" s="24"/>
      <c r="AG69" s="24"/>
      <c r="AH69" s="24"/>
      <c r="AI69" s="24"/>
      <c r="AJ69" s="24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47"/>
      <c r="W70" s="1"/>
      <c r="X70" s="1"/>
      <c r="Y70" s="24"/>
      <c r="Z70" s="24"/>
      <c r="AA70" s="83"/>
      <c r="AB70" s="83"/>
      <c r="AC70" s="24"/>
      <c r="AD70" s="24"/>
      <c r="AE70" s="24"/>
      <c r="AF70" s="24"/>
      <c r="AG70" s="24"/>
      <c r="AH70" s="24"/>
      <c r="AI70" s="24"/>
      <c r="AJ70" s="24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47"/>
      <c r="W71" s="1"/>
      <c r="X71" s="1"/>
      <c r="Y71" s="24"/>
      <c r="Z71" s="24"/>
      <c r="AA71" s="83"/>
      <c r="AB71" s="83"/>
      <c r="AC71" s="24"/>
      <c r="AD71" s="24"/>
      <c r="AE71" s="24"/>
      <c r="AF71" s="24"/>
      <c r="AG71" s="24"/>
      <c r="AH71" s="24"/>
      <c r="AI71" s="24"/>
      <c r="AJ71" s="24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47"/>
      <c r="W72" s="1"/>
      <c r="X72" s="1"/>
      <c r="Y72" s="24"/>
      <c r="Z72" s="24"/>
      <c r="AA72" s="83"/>
      <c r="AB72" s="83"/>
      <c r="AC72" s="24"/>
      <c r="AD72" s="24"/>
      <c r="AE72" s="24"/>
      <c r="AF72" s="24"/>
      <c r="AG72" s="24"/>
      <c r="AH72" s="24"/>
      <c r="AI72" s="24"/>
      <c r="AJ72" s="24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47"/>
      <c r="W73" s="1"/>
      <c r="X73" s="1"/>
      <c r="Y73" s="24"/>
      <c r="Z73" s="24"/>
      <c r="AA73" s="83"/>
      <c r="AB73" s="83"/>
      <c r="AC73" s="24"/>
      <c r="AD73" s="24"/>
      <c r="AE73" s="24"/>
      <c r="AF73" s="24"/>
      <c r="AG73" s="24"/>
      <c r="AH73" s="24"/>
      <c r="AI73" s="24"/>
      <c r="AJ73" s="24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47"/>
      <c r="W74" s="1"/>
      <c r="X74" s="1"/>
      <c r="Y74" s="24"/>
      <c r="Z74" s="24"/>
      <c r="AA74" s="83"/>
      <c r="AB74" s="83"/>
      <c r="AC74" s="24"/>
      <c r="AD74" s="24"/>
      <c r="AE74" s="24"/>
      <c r="AF74" s="24"/>
      <c r="AG74" s="24"/>
      <c r="AH74" s="24"/>
      <c r="AI74" s="24"/>
      <c r="AJ74" s="24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47"/>
      <c r="W75" s="1"/>
      <c r="X75" s="1"/>
      <c r="Y75" s="24"/>
      <c r="Z75" s="24"/>
      <c r="AA75" s="83"/>
      <c r="AB75" s="83"/>
      <c r="AC75" s="24"/>
      <c r="AD75" s="24"/>
      <c r="AE75" s="24"/>
      <c r="AF75" s="24"/>
      <c r="AG75" s="24"/>
      <c r="AH75" s="24"/>
      <c r="AI75" s="24"/>
      <c r="AJ75" s="24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47"/>
      <c r="W76" s="1"/>
      <c r="X76" s="1"/>
      <c r="Y76" s="24"/>
      <c r="Z76" s="24"/>
      <c r="AA76" s="83"/>
      <c r="AB76" s="83"/>
      <c r="AC76" s="24"/>
      <c r="AD76" s="24"/>
      <c r="AE76" s="24"/>
      <c r="AF76" s="24"/>
      <c r="AG76" s="24"/>
      <c r="AH76" s="24"/>
      <c r="AI76" s="24"/>
      <c r="AJ76" s="24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47"/>
      <c r="W77" s="1"/>
      <c r="X77" s="1"/>
      <c r="Y77" s="24"/>
      <c r="Z77" s="24"/>
      <c r="AA77" s="83"/>
      <c r="AB77" s="83"/>
      <c r="AC77" s="24"/>
      <c r="AD77" s="24"/>
      <c r="AE77" s="24"/>
      <c r="AF77" s="24"/>
      <c r="AG77" s="24"/>
      <c r="AH77" s="24"/>
      <c r="AI77" s="24"/>
      <c r="AJ77" s="24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47"/>
      <c r="W78" s="1"/>
      <c r="X78" s="1"/>
      <c r="Y78" s="24"/>
      <c r="Z78" s="24"/>
      <c r="AA78" s="83"/>
      <c r="AB78" s="83"/>
      <c r="AC78" s="24"/>
      <c r="AD78" s="24"/>
      <c r="AE78" s="24"/>
      <c r="AF78" s="24"/>
      <c r="AG78" s="24"/>
      <c r="AH78" s="24"/>
      <c r="AI78" s="24"/>
      <c r="AJ78" s="24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47"/>
      <c r="W79" s="1"/>
      <c r="X79" s="1"/>
      <c r="Y79" s="24"/>
      <c r="Z79" s="24"/>
      <c r="AA79" s="83"/>
      <c r="AB79" s="83"/>
      <c r="AC79" s="24"/>
      <c r="AD79" s="24"/>
      <c r="AE79" s="24"/>
      <c r="AF79" s="24"/>
      <c r="AG79" s="24"/>
      <c r="AH79" s="24"/>
      <c r="AI79" s="24"/>
      <c r="AJ79" s="24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47"/>
      <c r="W80" s="1"/>
      <c r="X80" s="1"/>
      <c r="Y80" s="24"/>
      <c r="Z80" s="24"/>
      <c r="AA80" s="83"/>
      <c r="AB80" s="83"/>
      <c r="AC80" s="24"/>
      <c r="AD80" s="24"/>
      <c r="AE80" s="24"/>
      <c r="AF80" s="24"/>
      <c r="AG80" s="24"/>
      <c r="AH80" s="24"/>
      <c r="AI80" s="24"/>
      <c r="AJ80" s="24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47"/>
      <c r="W81" s="1"/>
      <c r="X81" s="1"/>
      <c r="Y81" s="24"/>
      <c r="Z81" s="24"/>
      <c r="AA81" s="83"/>
      <c r="AB81" s="83"/>
      <c r="AC81" s="24"/>
      <c r="AD81" s="24"/>
      <c r="AE81" s="24"/>
      <c r="AF81" s="24"/>
      <c r="AG81" s="24"/>
      <c r="AH81" s="24"/>
      <c r="AI81" s="24"/>
      <c r="AJ81" s="24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47"/>
      <c r="W82" s="1"/>
      <c r="X82" s="1"/>
      <c r="Y82" s="24"/>
      <c r="Z82" s="24"/>
      <c r="AA82" s="83"/>
      <c r="AB82" s="83"/>
      <c r="AC82" s="24"/>
      <c r="AD82" s="24"/>
      <c r="AE82" s="24"/>
      <c r="AF82" s="24"/>
      <c r="AG82" s="24"/>
      <c r="AH82" s="24"/>
      <c r="AI82" s="24"/>
      <c r="AJ82" s="24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47"/>
      <c r="W83" s="1"/>
      <c r="X83" s="1"/>
      <c r="Y83" s="24"/>
      <c r="Z83" s="24"/>
      <c r="AA83" s="83"/>
      <c r="AB83" s="83"/>
      <c r="AC83" s="24"/>
      <c r="AD83" s="24"/>
      <c r="AE83" s="24"/>
      <c r="AF83" s="24"/>
      <c r="AG83" s="24"/>
      <c r="AH83" s="24"/>
      <c r="AI83" s="24"/>
      <c r="AJ83" s="24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47"/>
      <c r="W84" s="1"/>
      <c r="X84" s="1"/>
      <c r="Y84" s="24"/>
      <c r="Z84" s="24"/>
      <c r="AA84" s="83"/>
      <c r="AB84" s="83"/>
      <c r="AC84" s="24"/>
      <c r="AD84" s="24"/>
      <c r="AE84" s="24"/>
      <c r="AF84" s="24"/>
      <c r="AG84" s="24"/>
      <c r="AH84" s="24"/>
      <c r="AI84" s="24"/>
      <c r="AJ84" s="24"/>
      <c r="AK84" s="8"/>
    </row>
    <row r="85" spans="1:37" ht="15" customHeight="1" x14ac:dyDescent="0.25">
      <c r="P85" s="24"/>
      <c r="Q85" s="24"/>
      <c r="R85" s="24"/>
      <c r="S85" s="24"/>
      <c r="T85" s="24"/>
    </row>
    <row r="86" spans="1:37" ht="15" customHeight="1" x14ac:dyDescent="0.25">
      <c r="P86" s="24"/>
      <c r="Q86" s="24"/>
      <c r="R86" s="24"/>
      <c r="S86" s="24"/>
      <c r="T86" s="24"/>
    </row>
    <row r="87" spans="1:37" ht="15" customHeight="1" x14ac:dyDescent="0.25">
      <c r="P87" s="24"/>
      <c r="Q87" s="24"/>
      <c r="R87" s="24"/>
      <c r="S87" s="24"/>
      <c r="T87" s="24"/>
    </row>
    <row r="88" spans="1:37" ht="15" customHeight="1" x14ac:dyDescent="0.25">
      <c r="P88" s="24"/>
      <c r="Q88" s="24"/>
      <c r="R88" s="24"/>
      <c r="S88" s="24"/>
      <c r="T88" s="24"/>
    </row>
  </sheetData>
  <sortState ref="B17:AK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2019-08-10T19:59:11Z</dcterms:modified>
</cp:coreProperties>
</file>