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F16" i="1"/>
  <c r="E16" i="1"/>
  <c r="O8" i="1" l="1"/>
  <c r="O7" i="1"/>
  <c r="AJ16" i="1"/>
  <c r="AI16" i="1"/>
  <c r="AH16" i="1"/>
  <c r="AG16" i="1"/>
  <c r="AF16" i="1"/>
  <c r="D17" i="1" s="1"/>
  <c r="AE16" i="1"/>
  <c r="AD16" i="1"/>
  <c r="AC16" i="1"/>
  <c r="AB16" i="1"/>
  <c r="AA16" i="1"/>
  <c r="Z16" i="1"/>
  <c r="Y16" i="1"/>
  <c r="I21" i="1" s="1"/>
  <c r="N21" i="1" s="1"/>
  <c r="X16" i="1"/>
  <c r="H21" i="1" s="1"/>
  <c r="W16" i="1"/>
  <c r="G21" i="1" s="1"/>
  <c r="V16" i="1"/>
  <c r="F21" i="1" s="1"/>
  <c r="U16" i="1"/>
  <c r="E21" i="1" s="1"/>
  <c r="I20" i="1"/>
  <c r="H20" i="1"/>
  <c r="G20" i="1"/>
  <c r="E20" i="1"/>
  <c r="F20" i="1"/>
  <c r="O16" i="1" l="1"/>
  <c r="N16" i="1" s="1"/>
  <c r="N20" i="1" s="1"/>
  <c r="I23" i="1"/>
  <c r="K21" i="1"/>
  <c r="F23" i="1"/>
  <c r="E23" i="1"/>
  <c r="L21" i="1"/>
  <c r="L20" i="1"/>
  <c r="H23" i="1"/>
  <c r="M21" i="1"/>
  <c r="O20" i="1"/>
  <c r="G23" i="1"/>
  <c r="K20" i="1"/>
  <c r="M20" i="1"/>
  <c r="L23" i="1" l="1"/>
  <c r="M23" i="1"/>
  <c r="K23" i="1"/>
  <c r="O23" i="1"/>
  <c r="N23" i="1" s="1"/>
</calcChain>
</file>

<file path=xl/sharedStrings.xml><?xml version="1.0" encoding="utf-8"?>
<sst xmlns="http://schemas.openxmlformats.org/spreadsheetml/2006/main" count="165" uniqueCount="102">
  <si>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</si>
  <si>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</si>
  <si>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</si>
  <si>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</si>
  <si>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</si>
  <si>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</si>
  <si>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</si>
  <si>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</si>
  <si>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</si>
  <si>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</si>
  <si>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</si>
  <si>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</si>
  <si>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</si>
  <si>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</si>
  <si>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</si>
  <si>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</si>
  <si>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</si>
  <si>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</si>
  <si>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</si>
  <si>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</si>
  <si>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</si>
  <si>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</si>
  <si>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</si>
  <si>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</si>
  <si>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</si>
  <si>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</si>
  <si>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</si>
  <si>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</si>
  <si>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</si>
  <si>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</si>
  <si>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</si>
  <si>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</si>
  <si>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</si>
  <si>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</si>
  <si>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</si>
  <si>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Kunnari</t>
  </si>
  <si>
    <t>K - %</t>
  </si>
  <si>
    <t>LaJy</t>
  </si>
  <si>
    <t>Johanna Käkönen</t>
  </si>
  <si>
    <t>Turku-Pesis</t>
  </si>
  <si>
    <t>1.  ottelu</t>
  </si>
  <si>
    <t>10.05. 2011  Turku - Pesäkarhut  1-2  (2-1, 0-4, 0-0, 1-2)</t>
  </si>
  <si>
    <t xml:space="preserve">  18 v 11 kk 13 pv</t>
  </si>
  <si>
    <t>3.  ottelu</t>
  </si>
  <si>
    <t>15.05. 2011  SiiPe - Turku-Pesis  0-2  (3-13, 2-6)</t>
  </si>
  <si>
    <t xml:space="preserve">  18 v 11 kk 18 pv</t>
  </si>
  <si>
    <t>6.</t>
  </si>
  <si>
    <t>27.5.1992   Mynämäki</t>
  </si>
  <si>
    <t>Seurat</t>
  </si>
  <si>
    <t>LaJy = Laitilan Jyske  (1911),  kasvattajaseura</t>
  </si>
  <si>
    <t>Turku-Pesis = Turku-Pesis (ent. Lännen Pallo)  (1949)</t>
  </si>
  <si>
    <t>9.</t>
  </si>
  <si>
    <t>Lukko</t>
  </si>
  <si>
    <t>Lukko = Fera, Rauma  (1958)</t>
  </si>
  <si>
    <t>KöLa</t>
  </si>
  <si>
    <t>KöLa = Köyliön Lallit  (1946)</t>
  </si>
  <si>
    <t>KaMa</t>
  </si>
  <si>
    <t>KaMa = Kankaanpään Maila  (1958)</t>
  </si>
  <si>
    <t>64.  ottelu</t>
  </si>
  <si>
    <t>24.05. 2015  SMJ - KaMa  0-2  (0-3, 1-16)</t>
  </si>
  <si>
    <t xml:space="preserve">  22 v 11 kk 27 pv</t>
  </si>
  <si>
    <t>5.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</si>
  <si>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</si>
  <si>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</si>
  <si>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</si>
  <si>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</si>
  <si>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</si>
  <si>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</si>
  <si>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</si>
  <si>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</si>
  <si>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</si>
  <si>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</si>
  <si>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</si>
  <si>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</si>
  <si>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</si>
  <si>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</si>
  <si>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</si>
  <si>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 xml:space="preserve"> LIITTO - LEHDISTÖ - KORTTI</t>
  </si>
  <si>
    <t>NAISET</t>
  </si>
  <si>
    <t>Tulos</t>
  </si>
  <si>
    <t xml:space="preserve">  KL-%</t>
  </si>
  <si>
    <t>Liitto</t>
  </si>
  <si>
    <t>jok</t>
  </si>
  <si>
    <t>Ikä ensimmäisessä ottelussa</t>
  </si>
  <si>
    <t>23.07. 2011  Kouvola</t>
  </si>
  <si>
    <t>2k</t>
  </si>
  <si>
    <t>Mika Takalahti</t>
  </si>
  <si>
    <t>19.06. 2012  Turku</t>
  </si>
  <si>
    <t>1-0  (3-0, 2-2)</t>
  </si>
  <si>
    <t>Jukka Liikala</t>
  </si>
  <si>
    <t>20 v  0 kk  23 pv</t>
  </si>
  <si>
    <t>MyVe</t>
  </si>
  <si>
    <t>MyVe = Mynämäen Vesa  (1920)</t>
  </si>
  <si>
    <t xml:space="preserve">  0-2  (0-5, 6-14)</t>
  </si>
  <si>
    <t>1/2</t>
  </si>
  <si>
    <t>1/1</t>
  </si>
  <si>
    <t>0/1</t>
  </si>
  <si>
    <t>2/3</t>
  </si>
  <si>
    <t>L+T</t>
  </si>
  <si>
    <t xml:space="preserve">Lyöty </t>
  </si>
  <si>
    <t xml:space="preserve">Tuotu 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</si>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</sst>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/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left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top"/>
    </xf>
    <xf numFmtId="0" fontId="3" fillId="0" borderId="0" xfId="0" applyFont="1" applyFill="1"/>
    <xf numFmtId="0" fontId="4" fillId="0" borderId="0" xfId="0" applyFont="1" applyFill="1"/>
    <xf numFmtId="49" fontId="1" fillId="9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/>
    <xf numFmtId="0" fontId="1" fillId="2" borderId="10" xfId="0" applyFont="1" applyFill="1" applyBorder="1" applyAlignment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9" borderId="3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9" borderId="3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13.710937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19" width="5.7109375" style="78" customWidth="1"/>
    <col min="20" max="20" width="0.7109375" style="78" customWidth="1"/>
    <col min="21" max="28" width="5.7109375" style="78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38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98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2008</v>
      </c>
      <c r="C4" s="26"/>
      <c r="D4" s="27" t="s">
        <v>37</v>
      </c>
      <c r="E4" s="26"/>
      <c r="F4" s="28" t="s">
        <v>33</v>
      </c>
      <c r="G4" s="80"/>
      <c r="H4" s="79"/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T4" s="42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2"/>
      <c r="AH4" s="30"/>
      <c r="AI4" s="30"/>
      <c r="AJ4" s="30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2009</v>
      </c>
      <c r="C5" s="26"/>
      <c r="D5" s="27" t="s">
        <v>37</v>
      </c>
      <c r="E5" s="26"/>
      <c r="F5" s="28" t="s">
        <v>33</v>
      </c>
      <c r="G5" s="80"/>
      <c r="H5" s="79"/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30"/>
      <c r="V5" s="30"/>
      <c r="W5" s="30"/>
      <c r="X5" s="30"/>
      <c r="Y5" s="30"/>
      <c r="Z5" s="31"/>
      <c r="AA5" s="31"/>
      <c r="AB5" s="31"/>
      <c r="AC5" s="31"/>
      <c r="AD5" s="31"/>
      <c r="AE5" s="30"/>
      <c r="AF5" s="30"/>
      <c r="AG5" s="32"/>
      <c r="AH5" s="30"/>
      <c r="AI5" s="30"/>
      <c r="AJ5" s="30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2010</v>
      </c>
      <c r="C6" s="26"/>
      <c r="D6" s="27" t="s">
        <v>37</v>
      </c>
      <c r="E6" s="26"/>
      <c r="F6" s="28" t="s">
        <v>33</v>
      </c>
      <c r="G6" s="80"/>
      <c r="H6" s="79"/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30"/>
      <c r="V6" s="30"/>
      <c r="W6" s="30"/>
      <c r="X6" s="30"/>
      <c r="Y6" s="30"/>
      <c r="Z6" s="31"/>
      <c r="AA6" s="31"/>
      <c r="AB6" s="31"/>
      <c r="AC6" s="31"/>
      <c r="AD6" s="31"/>
      <c r="AE6" s="30"/>
      <c r="AF6" s="30"/>
      <c r="AG6" s="32"/>
      <c r="AH6" s="30"/>
      <c r="AI6" s="30"/>
      <c r="AJ6" s="30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30">
        <v>2011</v>
      </c>
      <c r="C7" s="30" t="s">
        <v>46</v>
      </c>
      <c r="D7" s="33" t="s">
        <v>39</v>
      </c>
      <c r="E7" s="30">
        <v>22</v>
      </c>
      <c r="F7" s="30">
        <v>0</v>
      </c>
      <c r="G7" s="30">
        <v>2</v>
      </c>
      <c r="H7" s="30">
        <v>5</v>
      </c>
      <c r="I7" s="30">
        <v>35</v>
      </c>
      <c r="J7" s="30">
        <v>25</v>
      </c>
      <c r="K7" s="30">
        <v>6</v>
      </c>
      <c r="L7" s="30">
        <v>2</v>
      </c>
      <c r="M7" s="30">
        <v>2</v>
      </c>
      <c r="N7" s="34">
        <v>0.29899999999999999</v>
      </c>
      <c r="O7" s="35">
        <f>PRODUCT(I7/N7)</f>
        <v>117.05685618729098</v>
      </c>
      <c r="P7" s="18"/>
      <c r="Q7" s="18"/>
      <c r="R7" s="18"/>
      <c r="S7" s="18"/>
      <c r="T7" s="24"/>
      <c r="U7" s="30">
        <v>3</v>
      </c>
      <c r="V7" s="30">
        <v>0</v>
      </c>
      <c r="W7" s="30">
        <v>0</v>
      </c>
      <c r="X7" s="30">
        <v>1</v>
      </c>
      <c r="Y7" s="30">
        <v>9</v>
      </c>
      <c r="Z7" s="31"/>
      <c r="AA7" s="31"/>
      <c r="AB7" s="31"/>
      <c r="AC7" s="31"/>
      <c r="AD7" s="31"/>
      <c r="AE7" s="30"/>
      <c r="AF7" s="30"/>
      <c r="AG7" s="32"/>
      <c r="AH7" s="30"/>
      <c r="AI7" s="30"/>
      <c r="AJ7" s="30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30">
        <v>2012</v>
      </c>
      <c r="C8" s="30" t="s">
        <v>51</v>
      </c>
      <c r="D8" s="33" t="s">
        <v>39</v>
      </c>
      <c r="E8" s="30">
        <v>16</v>
      </c>
      <c r="F8" s="30">
        <v>0</v>
      </c>
      <c r="G8" s="30">
        <v>1</v>
      </c>
      <c r="H8" s="30">
        <v>7</v>
      </c>
      <c r="I8" s="30">
        <v>45</v>
      </c>
      <c r="J8" s="30">
        <v>32</v>
      </c>
      <c r="K8" s="30">
        <v>10</v>
      </c>
      <c r="L8" s="30">
        <v>2</v>
      </c>
      <c r="M8" s="30">
        <v>1</v>
      </c>
      <c r="N8" s="34">
        <v>0.40200000000000002</v>
      </c>
      <c r="O8" s="35">
        <f>PRODUCT(I8/N8)</f>
        <v>111.94029850746269</v>
      </c>
      <c r="P8" s="18"/>
      <c r="Q8" s="18"/>
      <c r="R8" s="18"/>
      <c r="S8" s="18"/>
      <c r="T8" s="24"/>
      <c r="U8" s="30"/>
      <c r="V8" s="30"/>
      <c r="W8" s="30"/>
      <c r="X8" s="30"/>
      <c r="Y8" s="30"/>
      <c r="Z8" s="31"/>
      <c r="AA8" s="31"/>
      <c r="AB8" s="31"/>
      <c r="AC8" s="31"/>
      <c r="AD8" s="31"/>
      <c r="AE8" s="30"/>
      <c r="AF8" s="30">
        <v>1</v>
      </c>
      <c r="AG8" s="32"/>
      <c r="AH8" s="30"/>
      <c r="AI8" s="30"/>
      <c r="AJ8" s="30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0">
        <v>2013</v>
      </c>
      <c r="C9" s="30" t="s">
        <v>46</v>
      </c>
      <c r="D9" s="33" t="s">
        <v>52</v>
      </c>
      <c r="E9" s="30">
        <v>19</v>
      </c>
      <c r="F9" s="30">
        <v>0</v>
      </c>
      <c r="G9" s="30">
        <v>1</v>
      </c>
      <c r="H9" s="30">
        <v>2</v>
      </c>
      <c r="I9" s="30">
        <v>23</v>
      </c>
      <c r="J9" s="30">
        <v>13</v>
      </c>
      <c r="K9" s="30">
        <v>4</v>
      </c>
      <c r="L9" s="30">
        <v>5</v>
      </c>
      <c r="M9" s="30">
        <v>1</v>
      </c>
      <c r="N9" s="34">
        <v>0.2555</v>
      </c>
      <c r="O9" s="35"/>
      <c r="P9" s="18"/>
      <c r="Q9" s="18"/>
      <c r="R9" s="18"/>
      <c r="S9" s="18"/>
      <c r="T9" s="24"/>
      <c r="U9" s="30"/>
      <c r="V9" s="30"/>
      <c r="W9" s="30"/>
      <c r="X9" s="30"/>
      <c r="Y9" s="30"/>
      <c r="Z9" s="31"/>
      <c r="AA9" s="31"/>
      <c r="AB9" s="31"/>
      <c r="AC9" s="31"/>
      <c r="AD9" s="31"/>
      <c r="AE9" s="30"/>
      <c r="AF9" s="30"/>
      <c r="AG9" s="32"/>
      <c r="AH9" s="30"/>
      <c r="AI9" s="30"/>
      <c r="AJ9" s="30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2014</v>
      </c>
      <c r="C10" s="26"/>
      <c r="D10" s="27" t="s">
        <v>54</v>
      </c>
      <c r="E10" s="26"/>
      <c r="F10" s="28" t="s">
        <v>33</v>
      </c>
      <c r="G10" s="26"/>
      <c r="H10" s="26"/>
      <c r="I10" s="26"/>
      <c r="J10" s="26"/>
      <c r="K10" s="26"/>
      <c r="L10" s="26"/>
      <c r="M10" s="26"/>
      <c r="N10" s="29"/>
      <c r="O10" s="35"/>
      <c r="P10" s="18"/>
      <c r="Q10" s="18"/>
      <c r="R10" s="18"/>
      <c r="S10" s="18"/>
      <c r="T10" s="24"/>
      <c r="U10" s="30"/>
      <c r="V10" s="30"/>
      <c r="W10" s="30"/>
      <c r="X10" s="30"/>
      <c r="Y10" s="30"/>
      <c r="Z10" s="31"/>
      <c r="AA10" s="31"/>
      <c r="AB10" s="31"/>
      <c r="AC10" s="31"/>
      <c r="AD10" s="31"/>
      <c r="AE10" s="30"/>
      <c r="AF10" s="30"/>
      <c r="AG10" s="32"/>
      <c r="AH10" s="30"/>
      <c r="AI10" s="30"/>
      <c r="AJ10" s="30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0">
        <v>2015</v>
      </c>
      <c r="C11" s="30" t="s">
        <v>61</v>
      </c>
      <c r="D11" s="33" t="s">
        <v>56</v>
      </c>
      <c r="E11" s="30">
        <v>24</v>
      </c>
      <c r="F11" s="30">
        <v>1</v>
      </c>
      <c r="G11" s="38">
        <v>1</v>
      </c>
      <c r="H11" s="47">
        <v>13</v>
      </c>
      <c r="I11" s="30">
        <v>65</v>
      </c>
      <c r="J11" s="30">
        <v>28</v>
      </c>
      <c r="K11" s="30">
        <v>21</v>
      </c>
      <c r="L11" s="30">
        <v>14</v>
      </c>
      <c r="M11" s="30">
        <v>2</v>
      </c>
      <c r="N11" s="34">
        <v>0.47099999999999997</v>
      </c>
      <c r="O11" s="83">
        <v>138</v>
      </c>
      <c r="P11" s="18"/>
      <c r="Q11" s="18"/>
      <c r="R11" s="18"/>
      <c r="S11" s="18"/>
      <c r="T11" s="24"/>
      <c r="U11" s="30">
        <v>3</v>
      </c>
      <c r="V11" s="30">
        <v>0</v>
      </c>
      <c r="W11" s="30">
        <v>1</v>
      </c>
      <c r="X11" s="30">
        <v>0</v>
      </c>
      <c r="Y11" s="30">
        <v>5</v>
      </c>
      <c r="Z11" s="31"/>
      <c r="AA11" s="31"/>
      <c r="AB11" s="31"/>
      <c r="AC11" s="31"/>
      <c r="AD11" s="31"/>
      <c r="AE11" s="30"/>
      <c r="AF11" s="30"/>
      <c r="AG11" s="32"/>
      <c r="AH11" s="30"/>
      <c r="AI11" s="30"/>
      <c r="AJ11" s="30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2016</v>
      </c>
      <c r="C12" s="26"/>
      <c r="D12" s="27" t="s">
        <v>91</v>
      </c>
      <c r="E12" s="26"/>
      <c r="F12" s="28" t="s">
        <v>33</v>
      </c>
      <c r="G12" s="80"/>
      <c r="H12" s="79"/>
      <c r="I12" s="26"/>
      <c r="J12" s="26"/>
      <c r="K12" s="26"/>
      <c r="L12" s="26"/>
      <c r="M12" s="26"/>
      <c r="N12" s="29"/>
      <c r="O12" s="83"/>
      <c r="P12" s="18"/>
      <c r="Q12" s="18"/>
      <c r="R12" s="18"/>
      <c r="S12" s="18"/>
      <c r="T12" s="24"/>
      <c r="U12" s="30"/>
      <c r="V12" s="30"/>
      <c r="W12" s="30"/>
      <c r="X12" s="30"/>
      <c r="Y12" s="30"/>
      <c r="Z12" s="31"/>
      <c r="AA12" s="31"/>
      <c r="AB12" s="31"/>
      <c r="AC12" s="31"/>
      <c r="AD12" s="31"/>
      <c r="AE12" s="30"/>
      <c r="AF12" s="30"/>
      <c r="AG12" s="32"/>
      <c r="AH12" s="30"/>
      <c r="AI12" s="30"/>
      <c r="AJ12" s="30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0">
        <v>2017</v>
      </c>
      <c r="C13" s="30"/>
      <c r="D13" s="33"/>
      <c r="E13" s="30"/>
      <c r="F13" s="30"/>
      <c r="G13" s="30"/>
      <c r="H13" s="30"/>
      <c r="I13" s="30"/>
      <c r="J13" s="30"/>
      <c r="K13" s="30"/>
      <c r="L13" s="30"/>
      <c r="M13" s="30"/>
      <c r="N13" s="34"/>
      <c r="O13" s="35"/>
      <c r="P13" s="18"/>
      <c r="Q13" s="18"/>
      <c r="R13" s="18"/>
      <c r="S13" s="18"/>
      <c r="T13" s="24"/>
      <c r="U13" s="30"/>
      <c r="V13" s="30"/>
      <c r="W13" s="30"/>
      <c r="X13" s="30"/>
      <c r="Y13" s="30"/>
      <c r="Z13" s="31"/>
      <c r="AA13" s="31"/>
      <c r="AB13" s="31"/>
      <c r="AC13" s="31"/>
      <c r="AD13" s="31"/>
      <c r="AE13" s="30"/>
      <c r="AF13" s="30"/>
      <c r="AG13" s="32"/>
      <c r="AH13" s="30"/>
      <c r="AI13" s="30"/>
      <c r="AJ13" s="30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2018</v>
      </c>
      <c r="C14" s="26"/>
      <c r="D14" s="27" t="s">
        <v>91</v>
      </c>
      <c r="E14" s="26"/>
      <c r="F14" s="28" t="s">
        <v>33</v>
      </c>
      <c r="G14" s="80"/>
      <c r="H14" s="79"/>
      <c r="I14" s="26"/>
      <c r="J14" s="26"/>
      <c r="K14" s="26"/>
      <c r="L14" s="26"/>
      <c r="M14" s="26"/>
      <c r="N14" s="29"/>
      <c r="O14" s="35"/>
      <c r="P14" s="18"/>
      <c r="Q14" s="18"/>
      <c r="R14" s="18"/>
      <c r="S14" s="18"/>
      <c r="T14" s="24"/>
      <c r="U14" s="30"/>
      <c r="V14" s="30"/>
      <c r="W14" s="30"/>
      <c r="X14" s="30"/>
      <c r="Y14" s="30"/>
      <c r="Z14" s="31"/>
      <c r="AA14" s="31"/>
      <c r="AB14" s="31"/>
      <c r="AC14" s="31"/>
      <c r="AD14" s="31"/>
      <c r="AE14" s="30"/>
      <c r="AF14" s="30"/>
      <c r="AG14" s="32"/>
      <c r="AH14" s="30"/>
      <c r="AI14" s="30"/>
      <c r="AJ14" s="30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0">
        <v>2019</v>
      </c>
      <c r="C15" s="30" t="s">
        <v>101</v>
      </c>
      <c r="D15" s="33" t="s">
        <v>91</v>
      </c>
      <c r="E15" s="30">
        <v>12</v>
      </c>
      <c r="F15" s="30">
        <v>0</v>
      </c>
      <c r="G15" s="30">
        <v>1</v>
      </c>
      <c r="H15" s="30">
        <v>8</v>
      </c>
      <c r="I15" s="30">
        <v>41</v>
      </c>
      <c r="J15" s="30">
        <v>9</v>
      </c>
      <c r="K15" s="30">
        <v>14</v>
      </c>
      <c r="L15" s="30">
        <v>17</v>
      </c>
      <c r="M15" s="30">
        <v>1</v>
      </c>
      <c r="N15" s="34">
        <v>0.49397590361445781</v>
      </c>
      <c r="O15" s="35">
        <v>83</v>
      </c>
      <c r="P15" s="18"/>
      <c r="Q15" s="18"/>
      <c r="R15" s="18"/>
      <c r="S15" s="18"/>
      <c r="T15" s="24"/>
      <c r="U15" s="30"/>
      <c r="V15" s="30"/>
      <c r="W15" s="30"/>
      <c r="X15" s="30"/>
      <c r="Y15" s="30"/>
      <c r="Z15" s="31"/>
      <c r="AA15" s="31"/>
      <c r="AB15" s="31"/>
      <c r="AC15" s="31"/>
      <c r="AD15" s="31"/>
      <c r="AE15" s="30"/>
      <c r="AF15" s="30"/>
      <c r="AG15" s="32"/>
      <c r="AH15" s="30"/>
      <c r="AI15" s="30"/>
      <c r="AJ15" s="30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93</v>
      </c>
      <c r="F16" s="18">
        <f t="shared" si="0"/>
        <v>1</v>
      </c>
      <c r="G16" s="18">
        <f t="shared" si="0"/>
        <v>6</v>
      </c>
      <c r="H16" s="18">
        <f t="shared" si="0"/>
        <v>35</v>
      </c>
      <c r="I16" s="18">
        <f t="shared" si="0"/>
        <v>209</v>
      </c>
      <c r="J16" s="18">
        <f t="shared" si="0"/>
        <v>107</v>
      </c>
      <c r="K16" s="18">
        <f t="shared" si="0"/>
        <v>55</v>
      </c>
      <c r="L16" s="18">
        <f t="shared" si="0"/>
        <v>40</v>
      </c>
      <c r="M16" s="18">
        <f t="shared" si="0"/>
        <v>7</v>
      </c>
      <c r="N16" s="36">
        <f>PRODUCT(I16/O16)</f>
        <v>0.46444738109904465</v>
      </c>
      <c r="O16" s="37">
        <f>SUM(O4:O15)</f>
        <v>449.99715469475365</v>
      </c>
      <c r="P16" s="18"/>
      <c r="Q16" s="18"/>
      <c r="R16" s="18"/>
      <c r="S16" s="18"/>
      <c r="T16" s="24"/>
      <c r="U16" s="18">
        <f t="shared" ref="U16:AJ16" si="1">SUM(U4:U11)</f>
        <v>6</v>
      </c>
      <c r="V16" s="18">
        <f t="shared" si="1"/>
        <v>0</v>
      </c>
      <c r="W16" s="18">
        <f t="shared" si="1"/>
        <v>1</v>
      </c>
      <c r="X16" s="18">
        <f t="shared" si="1"/>
        <v>1</v>
      </c>
      <c r="Y16" s="18">
        <f t="shared" si="1"/>
        <v>14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0</v>
      </c>
      <c r="AF16" s="18">
        <f t="shared" si="1"/>
        <v>1</v>
      </c>
      <c r="AG16" s="18">
        <f t="shared" si="1"/>
        <v>0</v>
      </c>
      <c r="AH16" s="18">
        <f t="shared" si="1"/>
        <v>0</v>
      </c>
      <c r="AI16" s="18">
        <f t="shared" si="1"/>
        <v>0</v>
      </c>
      <c r="AJ16" s="18">
        <f t="shared" si="1"/>
        <v>0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3" t="s">
        <v>2</v>
      </c>
      <c r="C17" s="38"/>
      <c r="D17" s="39">
        <f>SUM(F16:H16)+((I16-F16-G16)/3)+(E16/3)+(AE16*25)+(AF16*25)+(AG16*10)+(AH16*25)+(AI16*20)+(AJ16*15)</f>
        <v>165.33333333333331</v>
      </c>
      <c r="E17" s="1"/>
      <c r="F17" s="1"/>
      <c r="G17" s="1"/>
      <c r="H17" s="1"/>
      <c r="I17" s="1"/>
      <c r="J17" s="1"/>
      <c r="K17" s="1"/>
      <c r="L17" s="1"/>
      <c r="M17" s="1"/>
      <c r="N17" s="4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41"/>
      <c r="AJ17" s="1"/>
      <c r="AK17" s="23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0"/>
      <c r="O18" s="42"/>
      <c r="P18" s="42"/>
      <c r="Q18" s="42"/>
      <c r="R18" s="42"/>
      <c r="S18" s="42"/>
      <c r="T18" s="42"/>
      <c r="U18" s="1"/>
      <c r="V18" s="4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16</v>
      </c>
      <c r="C19" s="44"/>
      <c r="D19" s="44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6" t="s">
        <v>36</v>
      </c>
      <c r="O19" s="24"/>
      <c r="P19" s="45" t="s">
        <v>32</v>
      </c>
      <c r="Q19" s="12"/>
      <c r="R19" s="12"/>
      <c r="S19" s="12"/>
      <c r="T19" s="46"/>
      <c r="U19" s="46"/>
      <c r="V19" s="46"/>
      <c r="W19" s="46"/>
      <c r="X19" s="46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48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5" t="s">
        <v>17</v>
      </c>
      <c r="C20" s="12"/>
      <c r="D20" s="48"/>
      <c r="E20" s="30">
        <f>PRODUCT(E16)</f>
        <v>93</v>
      </c>
      <c r="F20" s="30">
        <f>PRODUCT(F16)</f>
        <v>1</v>
      </c>
      <c r="G20" s="30">
        <f>PRODUCT(G16)</f>
        <v>6</v>
      </c>
      <c r="H20" s="30">
        <f>PRODUCT(H16)</f>
        <v>35</v>
      </c>
      <c r="I20" s="30">
        <f>PRODUCT(I16)</f>
        <v>209</v>
      </c>
      <c r="J20" s="1"/>
      <c r="K20" s="49">
        <f>PRODUCT((F20+G20)/E20)</f>
        <v>7.5268817204301078E-2</v>
      </c>
      <c r="L20" s="49">
        <f>PRODUCT(H20/E20)</f>
        <v>0.37634408602150538</v>
      </c>
      <c r="M20" s="49">
        <f>PRODUCT(I20/E20)</f>
        <v>2.247311827956989</v>
      </c>
      <c r="N20" s="34">
        <f>PRODUCT(N16)</f>
        <v>0.46444738109904465</v>
      </c>
      <c r="O20" s="24">
        <f>PRODUCT(O16)</f>
        <v>449.99715469475365</v>
      </c>
      <c r="P20" s="50" t="s">
        <v>34</v>
      </c>
      <c r="Q20" s="51"/>
      <c r="R20" s="52" t="s">
        <v>41</v>
      </c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3" t="s">
        <v>40</v>
      </c>
      <c r="AD20" s="53"/>
      <c r="AE20" s="81" t="s">
        <v>42</v>
      </c>
      <c r="AF20" s="81"/>
      <c r="AG20" s="53"/>
      <c r="AH20" s="53"/>
      <c r="AI20" s="53"/>
      <c r="AJ20" s="140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4" t="s">
        <v>18</v>
      </c>
      <c r="C21" s="55"/>
      <c r="D21" s="56"/>
      <c r="E21" s="30">
        <f>PRODUCT(U16)</f>
        <v>6</v>
      </c>
      <c r="F21" s="30">
        <f>PRODUCT(V16)</f>
        <v>0</v>
      </c>
      <c r="G21" s="30">
        <f>PRODUCT(W16)</f>
        <v>1</v>
      </c>
      <c r="H21" s="30">
        <f>PRODUCT(X16)</f>
        <v>1</v>
      </c>
      <c r="I21" s="30">
        <f>PRODUCT(Y16)</f>
        <v>14</v>
      </c>
      <c r="J21" s="1"/>
      <c r="K21" s="49">
        <f>PRODUCT((F21+G21)/E21)</f>
        <v>0.16666666666666666</v>
      </c>
      <c r="L21" s="49">
        <f>PRODUCT(H21/E21)</f>
        <v>0.16666666666666666</v>
      </c>
      <c r="M21" s="49">
        <f>PRODUCT(I21/E21)</f>
        <v>2.3333333333333335</v>
      </c>
      <c r="N21" s="34">
        <f>PRODUCT(I21/O21)</f>
        <v>0.41176470588235292</v>
      </c>
      <c r="O21" s="35">
        <v>34</v>
      </c>
      <c r="P21" s="57" t="s">
        <v>99</v>
      </c>
      <c r="Q21" s="58"/>
      <c r="R21" s="59" t="s">
        <v>44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60" t="s">
        <v>43</v>
      </c>
      <c r="AD21" s="60"/>
      <c r="AE21" s="82" t="s">
        <v>45</v>
      </c>
      <c r="AF21" s="82"/>
      <c r="AG21" s="60"/>
      <c r="AH21" s="60"/>
      <c r="AI21" s="60"/>
      <c r="AJ21" s="14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61" t="s">
        <v>19</v>
      </c>
      <c r="C22" s="62"/>
      <c r="D22" s="63"/>
      <c r="E22" s="31"/>
      <c r="F22" s="31"/>
      <c r="G22" s="31"/>
      <c r="H22" s="31"/>
      <c r="I22" s="31"/>
      <c r="J22" s="1"/>
      <c r="K22" s="64"/>
      <c r="L22" s="64"/>
      <c r="M22" s="64"/>
      <c r="N22" s="65"/>
      <c r="O22" s="24"/>
      <c r="P22" s="57" t="s">
        <v>100</v>
      </c>
      <c r="Q22" s="58"/>
      <c r="R22" s="59" t="s">
        <v>41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60" t="s">
        <v>40</v>
      </c>
      <c r="AD22" s="60"/>
      <c r="AE22" s="82" t="s">
        <v>42</v>
      </c>
      <c r="AF22" s="82"/>
      <c r="AG22" s="60"/>
      <c r="AH22" s="60"/>
      <c r="AI22" s="60"/>
      <c r="AJ22" s="14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66" t="s">
        <v>20</v>
      </c>
      <c r="C23" s="67"/>
      <c r="D23" s="68"/>
      <c r="E23" s="18">
        <f>SUM(E20:E22)</f>
        <v>99</v>
      </c>
      <c r="F23" s="18">
        <f>SUM(F20:F22)</f>
        <v>1</v>
      </c>
      <c r="G23" s="18">
        <f>SUM(G20:G22)</f>
        <v>7</v>
      </c>
      <c r="H23" s="18">
        <f>SUM(H20:H22)</f>
        <v>36</v>
      </c>
      <c r="I23" s="18">
        <f>SUM(I20:I22)</f>
        <v>223</v>
      </c>
      <c r="J23" s="1"/>
      <c r="K23" s="69">
        <f>PRODUCT((F23+G23)/E23)</f>
        <v>8.0808080808080815E-2</v>
      </c>
      <c r="L23" s="69">
        <f>PRODUCT(H23/E23)</f>
        <v>0.36363636363636365</v>
      </c>
      <c r="M23" s="69">
        <f>PRODUCT(I23/E23)</f>
        <v>2.2525252525252526</v>
      </c>
      <c r="N23" s="36">
        <f>PRODUCT(I23/O23)</f>
        <v>0.46074651025715468</v>
      </c>
      <c r="O23" s="24">
        <f>SUM(O20:O22)</f>
        <v>483.99715469475365</v>
      </c>
      <c r="P23" s="70" t="s">
        <v>35</v>
      </c>
      <c r="Q23" s="71"/>
      <c r="R23" s="72" t="s">
        <v>59</v>
      </c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3" t="s">
        <v>58</v>
      </c>
      <c r="AD23" s="73"/>
      <c r="AE23" s="84" t="s">
        <v>60</v>
      </c>
      <c r="AF23" s="84"/>
      <c r="AG23" s="73"/>
      <c r="AH23" s="73"/>
      <c r="AI23" s="73"/>
      <c r="AJ23" s="142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41"/>
      <c r="C24" s="41"/>
      <c r="D24" s="41"/>
      <c r="E24" s="41"/>
      <c r="F24" s="41"/>
      <c r="G24" s="41"/>
      <c r="H24" s="41"/>
      <c r="I24" s="41"/>
      <c r="J24" s="1"/>
      <c r="K24" s="41"/>
      <c r="L24" s="41"/>
      <c r="M24" s="41"/>
      <c r="N24" s="40"/>
      <c r="O24" s="24"/>
      <c r="P24" s="24"/>
      <c r="Q24" s="24"/>
      <c r="R24" s="24"/>
      <c r="S24" s="24"/>
      <c r="T24" s="24"/>
      <c r="U24" s="1"/>
      <c r="V24" s="43"/>
      <c r="W24" s="1"/>
      <c r="X24" s="1"/>
      <c r="Y24" s="24"/>
      <c r="Z24" s="24"/>
      <c r="AA24" s="74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 t="s">
        <v>48</v>
      </c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43"/>
      <c r="O25" s="24"/>
      <c r="P25" s="24"/>
      <c r="Q25" s="24"/>
      <c r="R25" s="24"/>
      <c r="S25" s="24"/>
      <c r="T25" s="24"/>
      <c r="U25" s="1"/>
      <c r="V25" s="43"/>
      <c r="W25" s="1"/>
      <c r="X25" s="1"/>
      <c r="Y25" s="24"/>
      <c r="Z25" s="24"/>
      <c r="AA25" s="74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43"/>
      <c r="O26" s="24"/>
      <c r="P26" s="24"/>
      <c r="Q26" s="24"/>
      <c r="R26" s="24"/>
      <c r="S26" s="24"/>
      <c r="T26" s="24"/>
      <c r="U26" s="1"/>
      <c r="V26" s="43"/>
      <c r="W26" s="1"/>
      <c r="X26" s="1"/>
      <c r="Y26" s="24"/>
      <c r="Z26" s="24"/>
      <c r="AA26" s="74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53</v>
      </c>
      <c r="E27" s="1"/>
      <c r="F27" s="1"/>
      <c r="G27" s="1"/>
      <c r="H27" s="1"/>
      <c r="I27" s="1"/>
      <c r="J27" s="1"/>
      <c r="K27" s="1"/>
      <c r="L27" s="1"/>
      <c r="M27" s="1"/>
      <c r="N27" s="43"/>
      <c r="O27" s="24"/>
      <c r="P27" s="24"/>
      <c r="Q27" s="24"/>
      <c r="R27" s="24"/>
      <c r="S27" s="24"/>
      <c r="T27" s="24"/>
      <c r="U27" s="1"/>
      <c r="V27" s="43"/>
      <c r="W27" s="1"/>
      <c r="X27" s="1"/>
      <c r="Y27" s="24"/>
      <c r="Z27" s="24"/>
      <c r="AA27" s="74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55</v>
      </c>
      <c r="E28" s="1"/>
      <c r="F28" s="1"/>
      <c r="G28" s="1"/>
      <c r="H28" s="1"/>
      <c r="I28" s="1"/>
      <c r="J28" s="1"/>
      <c r="K28" s="1"/>
      <c r="L28" s="1"/>
      <c r="M28" s="1"/>
      <c r="N28" s="43"/>
      <c r="O28" s="24"/>
      <c r="P28" s="24"/>
      <c r="Q28" s="24"/>
      <c r="R28" s="24"/>
      <c r="S28" s="24"/>
      <c r="T28" s="24"/>
      <c r="U28" s="1"/>
      <c r="V28" s="43"/>
      <c r="W28" s="1"/>
      <c r="X28" s="1"/>
      <c r="Y28" s="24"/>
      <c r="Z28" s="24"/>
      <c r="AA28" s="74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57</v>
      </c>
      <c r="E29" s="1"/>
      <c r="F29" s="1"/>
      <c r="G29" s="1"/>
      <c r="H29" s="1"/>
      <c r="I29" s="1"/>
      <c r="J29" s="1"/>
      <c r="K29" s="1"/>
      <c r="L29" s="1"/>
      <c r="M29" s="1"/>
      <c r="N29" s="43"/>
      <c r="O29" s="24"/>
      <c r="P29" s="24"/>
      <c r="Q29" s="24"/>
      <c r="R29" s="24"/>
      <c r="S29" s="24"/>
      <c r="T29" s="24"/>
      <c r="U29" s="1"/>
      <c r="V29" s="43"/>
      <c r="W29" s="1"/>
      <c r="X29" s="1"/>
      <c r="Y29" s="24"/>
      <c r="Z29" s="24"/>
      <c r="AA29" s="74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6" customFormat="1" ht="15" customHeight="1" x14ac:dyDescent="0.2">
      <c r="A30" s="1"/>
      <c r="B30" s="1"/>
      <c r="C30" s="8"/>
      <c r="D30" s="1" t="s">
        <v>92</v>
      </c>
      <c r="E30" s="1"/>
      <c r="F30" s="1"/>
      <c r="G30" s="1"/>
      <c r="H30" s="1"/>
      <c r="I30" s="1"/>
      <c r="J30" s="1"/>
      <c r="K30" s="1"/>
      <c r="L30" s="1"/>
      <c r="M30" s="75"/>
      <c r="N30" s="75"/>
      <c r="O30" s="24"/>
      <c r="P30" s="24"/>
      <c r="Q30" s="24"/>
      <c r="R30" s="24"/>
      <c r="S30" s="24"/>
      <c r="T30" s="24"/>
      <c r="U30" s="1"/>
      <c r="V30" s="43"/>
      <c r="W30" s="1"/>
      <c r="X30" s="24"/>
      <c r="Y30" s="24"/>
      <c r="Z30" s="24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43"/>
      <c r="W31" s="1"/>
      <c r="X31" s="1"/>
      <c r="Y31" s="24"/>
      <c r="Z31" s="24"/>
      <c r="AA31" s="74"/>
      <c r="AB31" s="74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s="7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43"/>
      <c r="W32" s="1"/>
      <c r="X32" s="1"/>
      <c r="Y32" s="24"/>
      <c r="Z32" s="24"/>
      <c r="AA32" s="74"/>
      <c r="AB32" s="74"/>
      <c r="AC32" s="24"/>
      <c r="AD32" s="24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43"/>
      <c r="W33" s="1"/>
      <c r="X33" s="1"/>
      <c r="Y33" s="24"/>
      <c r="Z33" s="24"/>
      <c r="AA33" s="74"/>
      <c r="AB33" s="74"/>
      <c r="AC33" s="24"/>
      <c r="AD33" s="24"/>
      <c r="AE33" s="24"/>
      <c r="AF33" s="24"/>
      <c r="AG33" s="24"/>
      <c r="AH33" s="24"/>
      <c r="AI33" s="24"/>
      <c r="AJ33" s="24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43"/>
      <c r="W34" s="1"/>
      <c r="X34" s="1"/>
      <c r="Y34" s="24"/>
      <c r="Z34" s="24"/>
      <c r="AA34" s="74"/>
      <c r="AB34" s="74"/>
      <c r="AC34" s="24"/>
      <c r="AD34" s="24"/>
      <c r="AE34" s="24"/>
      <c r="AF34" s="24"/>
      <c r="AG34" s="24"/>
      <c r="AH34" s="24"/>
      <c r="AI34" s="24"/>
      <c r="AJ34" s="24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0"/>
      <c r="O35" s="24"/>
      <c r="P35" s="24"/>
      <c r="Q35" s="24"/>
      <c r="R35" s="24"/>
      <c r="S35" s="24"/>
      <c r="T35" s="24"/>
      <c r="U35" s="1"/>
      <c r="V35" s="43"/>
      <c r="W35" s="1"/>
      <c r="X35" s="1"/>
      <c r="Y35" s="24"/>
      <c r="Z35" s="24"/>
      <c r="AA35" s="74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6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5"/>
      <c r="N36" s="75"/>
      <c r="O36" s="24"/>
      <c r="P36" s="24"/>
      <c r="Q36" s="24"/>
      <c r="R36" s="24"/>
      <c r="S36" s="24"/>
      <c r="T36" s="24"/>
      <c r="U36" s="1"/>
      <c r="V36" s="43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76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5"/>
      <c r="N37" s="75"/>
      <c r="O37" s="24"/>
      <c r="P37" s="24"/>
      <c r="Q37" s="24"/>
      <c r="R37" s="24"/>
      <c r="S37" s="24"/>
      <c r="T37" s="24"/>
      <c r="U37" s="1"/>
      <c r="V37" s="43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76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5"/>
      <c r="N38" s="75"/>
      <c r="O38" s="24"/>
      <c r="P38" s="24"/>
      <c r="Q38" s="24"/>
      <c r="R38" s="24"/>
      <c r="S38" s="24"/>
      <c r="T38" s="24"/>
      <c r="U38" s="1"/>
      <c r="V38" s="43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76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5"/>
      <c r="N39" s="75"/>
      <c r="O39" s="24"/>
      <c r="P39" s="24"/>
      <c r="Q39" s="24"/>
      <c r="R39" s="24"/>
      <c r="S39" s="24"/>
      <c r="T39" s="24"/>
      <c r="U39" s="1"/>
      <c r="V39" s="43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76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5"/>
      <c r="N40" s="75"/>
      <c r="O40" s="24"/>
      <c r="P40" s="24"/>
      <c r="Q40" s="24"/>
      <c r="R40" s="24"/>
      <c r="S40" s="24"/>
      <c r="T40" s="24"/>
      <c r="U40" s="1"/>
      <c r="V40" s="43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76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5"/>
      <c r="N41" s="75"/>
      <c r="O41" s="24"/>
      <c r="P41" s="24"/>
      <c r="Q41" s="24"/>
      <c r="R41" s="24"/>
      <c r="S41" s="24"/>
      <c r="T41" s="24"/>
      <c r="U41" s="1"/>
      <c r="V41" s="43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76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5"/>
      <c r="N42" s="75"/>
      <c r="O42" s="24"/>
      <c r="P42" s="24"/>
      <c r="Q42" s="24"/>
      <c r="R42" s="24"/>
      <c r="S42" s="24"/>
      <c r="T42" s="24"/>
      <c r="U42" s="1"/>
      <c r="V42" s="43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76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5"/>
      <c r="N43" s="75"/>
      <c r="O43" s="24"/>
      <c r="P43" s="24"/>
      <c r="Q43" s="24"/>
      <c r="R43" s="24"/>
      <c r="S43" s="24"/>
      <c r="T43" s="24"/>
      <c r="U43" s="1"/>
      <c r="V43" s="43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76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5"/>
      <c r="N44" s="75"/>
      <c r="O44" s="24"/>
      <c r="P44" s="24"/>
      <c r="Q44" s="24"/>
      <c r="R44" s="24"/>
      <c r="S44" s="24"/>
      <c r="T44" s="24"/>
      <c r="U44" s="1"/>
      <c r="V44" s="43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76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5"/>
      <c r="N45" s="75"/>
      <c r="O45" s="24"/>
      <c r="P45" s="24"/>
      <c r="Q45" s="24"/>
      <c r="R45" s="24"/>
      <c r="S45" s="24"/>
      <c r="T45" s="24"/>
      <c r="U45" s="1"/>
      <c r="V45" s="43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76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5"/>
      <c r="N46" s="75"/>
      <c r="O46" s="24"/>
      <c r="P46" s="24"/>
      <c r="Q46" s="24"/>
      <c r="R46" s="24"/>
      <c r="S46" s="24"/>
      <c r="T46" s="24"/>
      <c r="U46" s="1"/>
      <c r="V46" s="43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76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5"/>
      <c r="N47" s="75"/>
      <c r="O47" s="24"/>
      <c r="P47" s="24"/>
      <c r="Q47" s="24"/>
      <c r="R47" s="24"/>
      <c r="S47" s="24"/>
      <c r="T47" s="24"/>
      <c r="U47" s="1"/>
      <c r="V47" s="43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76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75"/>
      <c r="N48" s="75"/>
      <c r="O48" s="24"/>
      <c r="P48" s="24"/>
      <c r="Q48" s="24"/>
      <c r="R48" s="24"/>
      <c r="S48" s="24"/>
      <c r="T48" s="24"/>
      <c r="U48" s="1"/>
      <c r="V48" s="43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76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75"/>
      <c r="N49" s="75"/>
      <c r="O49" s="24"/>
      <c r="P49" s="24"/>
      <c r="Q49" s="24"/>
      <c r="R49" s="24"/>
      <c r="S49" s="24"/>
      <c r="T49" s="24"/>
      <c r="U49" s="1"/>
      <c r="V49" s="43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76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75"/>
      <c r="N50" s="75"/>
      <c r="O50" s="24"/>
      <c r="P50" s="24"/>
      <c r="Q50" s="24"/>
      <c r="R50" s="24"/>
      <c r="S50" s="24"/>
      <c r="T50" s="24"/>
      <c r="U50" s="1"/>
      <c r="V50" s="43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76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75"/>
      <c r="N51" s="75"/>
      <c r="O51" s="24"/>
      <c r="P51" s="24"/>
      <c r="Q51" s="24"/>
      <c r="R51" s="24"/>
      <c r="S51" s="24"/>
      <c r="T51" s="24"/>
      <c r="U51" s="1"/>
      <c r="V51" s="43"/>
      <c r="W51" s="1"/>
      <c r="X51" s="24"/>
      <c r="Y51" s="24"/>
      <c r="Z51" s="24"/>
      <c r="AA51" s="24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76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75"/>
      <c r="N52" s="75"/>
      <c r="O52" s="24"/>
      <c r="P52" s="24"/>
      <c r="Q52" s="24"/>
      <c r="R52" s="24"/>
      <c r="S52" s="24"/>
      <c r="T52" s="24"/>
      <c r="U52" s="1"/>
      <c r="V52" s="43"/>
      <c r="W52" s="1"/>
      <c r="X52" s="24"/>
      <c r="Y52" s="24"/>
      <c r="Z52" s="24"/>
      <c r="AA52" s="24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76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75"/>
      <c r="N53" s="75"/>
      <c r="O53" s="24"/>
      <c r="P53" s="24"/>
      <c r="Q53" s="24"/>
      <c r="R53" s="24"/>
      <c r="S53" s="24"/>
      <c r="T53" s="24"/>
      <c r="U53" s="1"/>
      <c r="V53" s="43"/>
      <c r="W53" s="1"/>
      <c r="X53" s="24"/>
      <c r="Y53" s="24"/>
      <c r="Z53" s="24"/>
      <c r="AA53" s="24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76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75"/>
      <c r="N54" s="75"/>
      <c r="O54" s="24"/>
      <c r="P54" s="24"/>
      <c r="Q54" s="24"/>
      <c r="R54" s="24"/>
      <c r="S54" s="24"/>
      <c r="T54" s="24"/>
      <c r="U54" s="1"/>
      <c r="V54" s="43"/>
      <c r="W54" s="1"/>
      <c r="X54" s="24"/>
      <c r="Y54" s="24"/>
      <c r="Z54" s="24"/>
      <c r="AA54" s="24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76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75"/>
      <c r="N55" s="75"/>
      <c r="O55" s="24"/>
      <c r="P55" s="24"/>
      <c r="Q55" s="24"/>
      <c r="R55" s="24"/>
      <c r="S55" s="24"/>
      <c r="T55" s="24"/>
      <c r="U55" s="1"/>
      <c r="V55" s="43"/>
      <c r="W55" s="1"/>
      <c r="X55" s="24"/>
      <c r="Y55" s="24"/>
      <c r="Z55" s="24"/>
      <c r="AA55" s="24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76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75"/>
      <c r="N56" s="75"/>
      <c r="O56" s="24"/>
      <c r="P56" s="24"/>
      <c r="Q56" s="24"/>
      <c r="R56" s="24"/>
      <c r="S56" s="24"/>
      <c r="T56" s="24"/>
      <c r="U56" s="1"/>
      <c r="V56" s="43"/>
      <c r="W56" s="1"/>
      <c r="X56" s="24"/>
      <c r="Y56" s="24"/>
      <c r="Z56" s="24"/>
      <c r="AA56" s="24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76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75"/>
      <c r="N57" s="75"/>
      <c r="O57" s="24"/>
      <c r="P57" s="24"/>
      <c r="Q57" s="24"/>
      <c r="R57" s="24"/>
      <c r="S57" s="24"/>
      <c r="T57" s="24"/>
      <c r="U57" s="1"/>
      <c r="V57" s="43"/>
      <c r="W57" s="1"/>
      <c r="X57" s="24"/>
      <c r="Y57" s="24"/>
      <c r="Z57" s="24"/>
      <c r="AA57" s="24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76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75"/>
      <c r="N58" s="75"/>
      <c r="O58" s="24"/>
      <c r="P58" s="24"/>
      <c r="Q58" s="24"/>
      <c r="R58" s="24"/>
      <c r="S58" s="24"/>
      <c r="T58" s="24"/>
      <c r="U58" s="1"/>
      <c r="V58" s="43"/>
      <c r="W58" s="1"/>
      <c r="X58" s="24"/>
      <c r="Y58" s="24"/>
      <c r="Z58" s="24"/>
      <c r="AA58" s="24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76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75"/>
      <c r="N59" s="75"/>
      <c r="O59" s="24"/>
      <c r="P59" s="24"/>
      <c r="Q59" s="24"/>
      <c r="R59" s="24"/>
      <c r="S59" s="24"/>
      <c r="T59" s="24"/>
      <c r="U59" s="1"/>
      <c r="V59" s="43"/>
      <c r="W59" s="1"/>
      <c r="X59" s="24"/>
      <c r="Y59" s="24"/>
      <c r="Z59" s="24"/>
      <c r="AA59" s="24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76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75"/>
      <c r="N60" s="75"/>
      <c r="O60" s="24"/>
      <c r="P60" s="24"/>
      <c r="Q60" s="24"/>
      <c r="R60" s="24"/>
      <c r="S60" s="24"/>
      <c r="T60" s="24"/>
      <c r="U60" s="1"/>
      <c r="V60" s="43"/>
      <c r="W60" s="1"/>
      <c r="X60" s="24"/>
      <c r="Y60" s="24"/>
      <c r="Z60" s="24"/>
      <c r="AA60" s="24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76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75"/>
      <c r="N61" s="75"/>
      <c r="O61" s="24"/>
      <c r="P61" s="24"/>
      <c r="Q61" s="24"/>
      <c r="R61" s="24"/>
      <c r="S61" s="24"/>
      <c r="T61" s="24"/>
      <c r="U61" s="1"/>
      <c r="V61" s="43"/>
      <c r="W61" s="1"/>
      <c r="X61" s="24"/>
      <c r="Y61" s="24"/>
      <c r="Z61" s="24"/>
      <c r="AA61" s="24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76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75"/>
      <c r="N62" s="75"/>
      <c r="O62" s="24"/>
      <c r="P62" s="24"/>
      <c r="Q62" s="24"/>
      <c r="R62" s="24"/>
      <c r="S62" s="24"/>
      <c r="T62" s="24"/>
      <c r="U62" s="1"/>
      <c r="V62" s="43"/>
      <c r="W62" s="1"/>
      <c r="X62" s="24"/>
      <c r="Y62" s="24"/>
      <c r="Z62" s="24"/>
      <c r="AA62" s="24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76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75"/>
      <c r="N63" s="75"/>
      <c r="O63" s="24"/>
      <c r="P63" s="24"/>
      <c r="Q63" s="24"/>
      <c r="R63" s="24"/>
      <c r="S63" s="24"/>
      <c r="T63" s="24"/>
      <c r="U63" s="1"/>
      <c r="V63" s="43"/>
      <c r="W63" s="1"/>
      <c r="X63" s="24"/>
      <c r="Y63" s="24"/>
      <c r="Z63" s="24"/>
      <c r="AA63" s="24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</sheetData>
  <sortState ref="B13:P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22" customWidth="1"/>
    <col min="3" max="3" width="21.5703125" style="123" customWidth="1"/>
    <col min="4" max="4" width="10.5703125" style="124" customWidth="1"/>
    <col min="5" max="5" width="13.140625" style="124" customWidth="1"/>
    <col min="6" max="6" width="0.7109375" style="42" customWidth="1"/>
    <col min="7" max="11" width="5.28515625" style="123" customWidth="1"/>
    <col min="12" max="12" width="6.42578125" style="123" customWidth="1"/>
    <col min="13" max="16" width="5.28515625" style="123" customWidth="1"/>
    <col min="17" max="21" width="6.7109375" style="123" customWidth="1"/>
    <col min="22" max="22" width="10.85546875" style="123" customWidth="1"/>
    <col min="23" max="23" width="19.7109375" style="124" customWidth="1"/>
    <col min="24" max="24" width="9.7109375" style="123" customWidth="1"/>
    <col min="25" max="30" width="9.140625" style="125"/>
  </cols>
  <sheetData>
    <row r="1" spans="1:32" ht="18.75" x14ac:dyDescent="0.3">
      <c r="A1" s="8"/>
      <c r="B1" s="85" t="s">
        <v>62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79"/>
      <c r="Y1" s="88"/>
      <c r="Z1" s="88"/>
      <c r="AA1" s="88"/>
      <c r="AB1" s="88"/>
      <c r="AC1" s="88"/>
      <c r="AD1" s="88"/>
    </row>
    <row r="2" spans="1:32" x14ac:dyDescent="0.25">
      <c r="A2" s="8"/>
      <c r="B2" s="10" t="s">
        <v>38</v>
      </c>
      <c r="C2" s="90" t="s">
        <v>47</v>
      </c>
      <c r="D2" s="89"/>
      <c r="E2" s="9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47"/>
      <c r="Y2" s="88"/>
      <c r="Z2" s="88"/>
      <c r="AA2" s="88"/>
      <c r="AB2" s="88"/>
      <c r="AC2" s="88"/>
      <c r="AD2" s="88"/>
    </row>
    <row r="3" spans="1:32" x14ac:dyDescent="0.25">
      <c r="A3" s="8"/>
      <c r="B3" s="91" t="s">
        <v>63</v>
      </c>
      <c r="C3" s="22" t="s">
        <v>64</v>
      </c>
      <c r="D3" s="92" t="s">
        <v>65</v>
      </c>
      <c r="E3" s="93" t="s">
        <v>1</v>
      </c>
      <c r="F3" s="24"/>
      <c r="G3" s="94" t="s">
        <v>66</v>
      </c>
      <c r="H3" s="95" t="s">
        <v>67</v>
      </c>
      <c r="I3" s="95" t="s">
        <v>30</v>
      </c>
      <c r="J3" s="17" t="s">
        <v>68</v>
      </c>
      <c r="K3" s="96" t="s">
        <v>69</v>
      </c>
      <c r="L3" s="96" t="s">
        <v>70</v>
      </c>
      <c r="M3" s="94" t="s">
        <v>71</v>
      </c>
      <c r="N3" s="94" t="s">
        <v>29</v>
      </c>
      <c r="O3" s="95" t="s">
        <v>72</v>
      </c>
      <c r="P3" s="94" t="s">
        <v>67</v>
      </c>
      <c r="Q3" s="94" t="s">
        <v>3</v>
      </c>
      <c r="R3" s="94">
        <v>1</v>
      </c>
      <c r="S3" s="94">
        <v>2</v>
      </c>
      <c r="T3" s="94">
        <v>3</v>
      </c>
      <c r="U3" s="94" t="s">
        <v>73</v>
      </c>
      <c r="V3" s="17" t="s">
        <v>21</v>
      </c>
      <c r="W3" s="16" t="s">
        <v>74</v>
      </c>
      <c r="X3" s="16" t="s">
        <v>75</v>
      </c>
      <c r="Y3" s="88"/>
      <c r="Z3" s="88"/>
      <c r="AA3" s="88"/>
      <c r="AB3" s="88"/>
      <c r="AC3" s="88"/>
      <c r="AD3" s="88"/>
    </row>
    <row r="4" spans="1:32" x14ac:dyDescent="0.25">
      <c r="A4" s="8"/>
      <c r="B4" s="97" t="s">
        <v>84</v>
      </c>
      <c r="C4" s="109" t="s">
        <v>93</v>
      </c>
      <c r="D4" s="97" t="s">
        <v>76</v>
      </c>
      <c r="E4" s="126" t="s">
        <v>39</v>
      </c>
      <c r="F4" s="35"/>
      <c r="G4" s="98">
        <v>1</v>
      </c>
      <c r="H4" s="127"/>
      <c r="I4" s="98"/>
      <c r="J4" s="128" t="s">
        <v>85</v>
      </c>
      <c r="K4" s="128">
        <v>9</v>
      </c>
      <c r="L4" s="128"/>
      <c r="M4" s="128">
        <v>1</v>
      </c>
      <c r="N4" s="98"/>
      <c r="O4" s="127"/>
      <c r="P4" s="98">
        <v>1</v>
      </c>
      <c r="Q4" s="129" t="s">
        <v>94</v>
      </c>
      <c r="R4" s="129" t="s">
        <v>95</v>
      </c>
      <c r="S4" s="129"/>
      <c r="T4" s="129"/>
      <c r="U4" s="129" t="s">
        <v>96</v>
      </c>
      <c r="V4" s="130">
        <v>0.5</v>
      </c>
      <c r="W4" s="131" t="s">
        <v>86</v>
      </c>
      <c r="X4" s="98">
        <v>1016</v>
      </c>
      <c r="Y4" s="88"/>
      <c r="Z4" s="88"/>
      <c r="AA4" s="88"/>
      <c r="AB4" s="88"/>
      <c r="AC4" s="88"/>
      <c r="AD4" s="88"/>
    </row>
    <row r="5" spans="1:32" x14ac:dyDescent="0.25">
      <c r="A5" s="23"/>
      <c r="B5" s="100"/>
      <c r="C5" s="101"/>
      <c r="D5" s="101"/>
      <c r="E5" s="102"/>
      <c r="F5" s="102"/>
      <c r="G5" s="103"/>
      <c r="H5" s="99"/>
      <c r="I5" s="104"/>
      <c r="J5" s="99"/>
      <c r="K5" s="104"/>
      <c r="L5" s="99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5"/>
      <c r="Y5" s="88"/>
      <c r="Z5" s="88"/>
      <c r="AA5" s="88"/>
      <c r="AB5" s="88"/>
      <c r="AC5" s="88"/>
      <c r="AD5" s="88"/>
    </row>
    <row r="6" spans="1:32" s="107" customFormat="1" ht="18.75" customHeight="1" x14ac:dyDescent="0.2">
      <c r="A6" s="8"/>
      <c r="B6" s="106" t="s">
        <v>77</v>
      </c>
      <c r="C6" s="86"/>
      <c r="D6" s="87"/>
      <c r="E6" s="87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79"/>
      <c r="Y6" s="24"/>
      <c r="Z6" s="24"/>
      <c r="AA6" s="24"/>
      <c r="AB6" s="24"/>
      <c r="AC6" s="24"/>
      <c r="AD6" s="24"/>
      <c r="AE6" s="24"/>
      <c r="AF6" s="24"/>
    </row>
    <row r="7" spans="1:32" s="108" customFormat="1" ht="15" customHeight="1" x14ac:dyDescent="0.2">
      <c r="A7" s="23"/>
      <c r="B7" s="91" t="s">
        <v>78</v>
      </c>
      <c r="C7" s="22" t="s">
        <v>79</v>
      </c>
      <c r="D7" s="92" t="s">
        <v>65</v>
      </c>
      <c r="E7" s="93" t="s">
        <v>1</v>
      </c>
      <c r="F7" s="43"/>
      <c r="G7" s="94" t="s">
        <v>66</v>
      </c>
      <c r="H7" s="95" t="s">
        <v>67</v>
      </c>
      <c r="I7" s="95" t="s">
        <v>30</v>
      </c>
      <c r="J7" s="17" t="s">
        <v>68</v>
      </c>
      <c r="K7" s="96" t="s">
        <v>69</v>
      </c>
      <c r="L7" s="96" t="s">
        <v>70</v>
      </c>
      <c r="M7" s="94" t="s">
        <v>71</v>
      </c>
      <c r="N7" s="94" t="s">
        <v>29</v>
      </c>
      <c r="O7" s="95" t="s">
        <v>72</v>
      </c>
      <c r="P7" s="94" t="s">
        <v>67</v>
      </c>
      <c r="Q7" s="94" t="s">
        <v>3</v>
      </c>
      <c r="R7" s="94">
        <v>1</v>
      </c>
      <c r="S7" s="94">
        <v>2</v>
      </c>
      <c r="T7" s="94">
        <v>3</v>
      </c>
      <c r="U7" s="94" t="s">
        <v>73</v>
      </c>
      <c r="V7" s="17" t="s">
        <v>80</v>
      </c>
      <c r="W7" s="16" t="s">
        <v>74</v>
      </c>
      <c r="X7" s="16" t="s">
        <v>75</v>
      </c>
      <c r="Y7" s="24"/>
      <c r="Z7" s="24"/>
      <c r="AA7" s="24"/>
      <c r="AB7" s="24"/>
      <c r="AC7" s="24"/>
      <c r="AD7" s="24"/>
      <c r="AE7" s="24"/>
      <c r="AF7" s="24"/>
    </row>
    <row r="8" spans="1:32" s="108" customFormat="1" ht="15" customHeight="1" x14ac:dyDescent="0.2">
      <c r="A8" s="23"/>
      <c r="B8" s="97" t="s">
        <v>87</v>
      </c>
      <c r="C8" s="109" t="s">
        <v>88</v>
      </c>
      <c r="D8" s="97" t="s">
        <v>81</v>
      </c>
      <c r="E8" s="109" t="s">
        <v>39</v>
      </c>
      <c r="F8" s="132"/>
      <c r="G8" s="133">
        <v>1</v>
      </c>
      <c r="H8" s="129"/>
      <c r="I8" s="133"/>
      <c r="J8" s="128"/>
      <c r="K8" s="134" t="s">
        <v>82</v>
      </c>
      <c r="L8" s="135"/>
      <c r="M8" s="136">
        <v>1</v>
      </c>
      <c r="N8" s="110"/>
      <c r="O8" s="137"/>
      <c r="P8" s="110">
        <v>2</v>
      </c>
      <c r="Q8" s="129" t="s">
        <v>97</v>
      </c>
      <c r="R8" s="129" t="s">
        <v>97</v>
      </c>
      <c r="S8" s="129"/>
      <c r="T8" s="129"/>
      <c r="U8" s="129"/>
      <c r="V8" s="138">
        <v>0.66700000000000004</v>
      </c>
      <c r="W8" s="139" t="s">
        <v>89</v>
      </c>
      <c r="X8" s="98">
        <v>755</v>
      </c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23"/>
      <c r="B9" s="111" t="s">
        <v>83</v>
      </c>
      <c r="C9" s="112" t="s">
        <v>90</v>
      </c>
      <c r="D9" s="113"/>
      <c r="E9" s="114"/>
      <c r="F9" s="115"/>
      <c r="G9" s="116"/>
      <c r="H9" s="114"/>
      <c r="I9" s="117"/>
      <c r="J9" s="114"/>
      <c r="K9" s="114"/>
      <c r="L9" s="114"/>
      <c r="M9" s="114"/>
      <c r="N9" s="114"/>
      <c r="O9" s="114"/>
      <c r="P9" s="114"/>
      <c r="Q9" s="114"/>
      <c r="R9" s="112"/>
      <c r="S9" s="114"/>
      <c r="T9" s="114"/>
      <c r="U9" s="114"/>
      <c r="V9" s="114"/>
      <c r="W9" s="112"/>
      <c r="X9" s="118"/>
      <c r="Y9" s="88"/>
      <c r="Z9" s="88"/>
      <c r="AA9" s="88"/>
      <c r="AB9" s="88"/>
      <c r="AC9" s="88"/>
      <c r="AD9" s="88"/>
    </row>
    <row r="10" spans="1:32" x14ac:dyDescent="0.25">
      <c r="A10" s="23"/>
      <c r="B10" s="119"/>
      <c r="C10" s="104"/>
      <c r="D10" s="101"/>
      <c r="E10" s="102"/>
      <c r="F10" s="102"/>
      <c r="G10" s="104"/>
      <c r="H10" s="99"/>
      <c r="I10" s="99"/>
      <c r="J10" s="99"/>
      <c r="K10" s="99"/>
      <c r="L10" s="99"/>
      <c r="M10" s="104"/>
      <c r="N10" s="99"/>
      <c r="O10" s="99"/>
      <c r="P10" s="99"/>
      <c r="Q10" s="99"/>
      <c r="R10" s="104"/>
      <c r="S10" s="99"/>
      <c r="T10" s="99"/>
      <c r="U10" s="99"/>
      <c r="V10" s="99"/>
      <c r="W10" s="104"/>
      <c r="X10" s="105"/>
      <c r="Y10" s="88"/>
      <c r="Z10" s="88"/>
      <c r="AA10" s="88"/>
      <c r="AB10" s="88"/>
      <c r="AC10" s="88"/>
      <c r="AD10" s="88"/>
    </row>
    <row r="11" spans="1:32" s="108" customFormat="1" ht="15" customHeight="1" x14ac:dyDescent="0.25">
      <c r="A11" s="23"/>
      <c r="B11" s="120"/>
      <c r="C11" s="1"/>
      <c r="D11" s="120"/>
      <c r="E11" s="121"/>
      <c r="F11" s="42"/>
      <c r="G11" s="1"/>
      <c r="H11" s="43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20"/>
      <c r="X11" s="1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23"/>
      <c r="B12" s="120"/>
      <c r="C12" s="1"/>
      <c r="D12" s="120"/>
      <c r="E12" s="121"/>
      <c r="G12" s="1"/>
      <c r="H12" s="43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20"/>
      <c r="X12" s="1"/>
      <c r="Y12" s="88"/>
      <c r="Z12" s="88"/>
      <c r="AA12" s="88"/>
      <c r="AB12" s="88"/>
      <c r="AC12" s="88"/>
      <c r="AD12" s="88"/>
    </row>
    <row r="13" spans="1:32" x14ac:dyDescent="0.25">
      <c r="A13" s="23"/>
      <c r="B13" s="120"/>
      <c r="C13" s="1"/>
      <c r="D13" s="120"/>
      <c r="E13" s="121"/>
      <c r="G13" s="1"/>
      <c r="H13" s="43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20"/>
      <c r="X13" s="1"/>
      <c r="Y13" s="88"/>
      <c r="Z13" s="88"/>
      <c r="AA13" s="88"/>
      <c r="AB13" s="88"/>
      <c r="AC13" s="88"/>
      <c r="AD13" s="88"/>
    </row>
    <row r="14" spans="1:32" x14ac:dyDescent="0.25">
      <c r="A14" s="23"/>
      <c r="B14" s="120"/>
      <c r="C14" s="1"/>
      <c r="D14" s="120"/>
      <c r="E14" s="121"/>
      <c r="G14" s="1"/>
      <c r="H14" s="43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20"/>
      <c r="X14" s="1"/>
      <c r="Y14" s="88"/>
      <c r="Z14" s="88"/>
      <c r="AA14" s="88"/>
      <c r="AB14" s="88"/>
      <c r="AC14" s="88"/>
      <c r="AD14" s="88"/>
    </row>
    <row r="15" spans="1:32" x14ac:dyDescent="0.25">
      <c r="A15" s="23"/>
      <c r="B15" s="120"/>
      <c r="C15" s="1"/>
      <c r="D15" s="120"/>
      <c r="E15" s="121"/>
      <c r="G15" s="1"/>
      <c r="H15" s="43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0"/>
      <c r="X15" s="1"/>
      <c r="Y15" s="88"/>
      <c r="Z15" s="88"/>
      <c r="AA15" s="88"/>
      <c r="AB15" s="88"/>
      <c r="AC15" s="88"/>
      <c r="AD15" s="88"/>
    </row>
    <row r="16" spans="1:32" x14ac:dyDescent="0.25">
      <c r="A16" s="23"/>
      <c r="B16" s="120"/>
      <c r="C16" s="1"/>
      <c r="D16" s="120"/>
      <c r="E16" s="121"/>
      <c r="G16" s="1"/>
      <c r="H16" s="43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88"/>
      <c r="Z16" s="88"/>
      <c r="AA16" s="88"/>
      <c r="AB16" s="88"/>
      <c r="AC16" s="88"/>
      <c r="AD16" s="88"/>
    </row>
    <row r="17" spans="1:30" x14ac:dyDescent="0.25">
      <c r="A17" s="23"/>
      <c r="B17" s="120"/>
      <c r="C17" s="1"/>
      <c r="D17" s="120"/>
      <c r="E17" s="121"/>
      <c r="G17" s="1"/>
      <c r="H17" s="43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88"/>
      <c r="Z17" s="88"/>
      <c r="AA17" s="88"/>
      <c r="AB17" s="88"/>
      <c r="AC17" s="88"/>
      <c r="AD17" s="88"/>
    </row>
    <row r="18" spans="1:30" x14ac:dyDescent="0.25">
      <c r="A18" s="23"/>
      <c r="B18" s="120"/>
      <c r="C18" s="1"/>
      <c r="D18" s="120"/>
      <c r="E18" s="121"/>
      <c r="G18" s="1"/>
      <c r="H18" s="43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88"/>
      <c r="Z18" s="88"/>
      <c r="AA18" s="88"/>
      <c r="AB18" s="88"/>
      <c r="AC18" s="88"/>
      <c r="AD18" s="88"/>
    </row>
    <row r="19" spans="1:30" x14ac:dyDescent="0.25">
      <c r="A19" s="23"/>
      <c r="B19" s="120"/>
      <c r="C19" s="1"/>
      <c r="D19" s="120"/>
      <c r="E19" s="121"/>
      <c r="G19" s="1"/>
      <c r="H19" s="43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88"/>
      <c r="Z19" s="88"/>
      <c r="AA19" s="88"/>
      <c r="AB19" s="88"/>
      <c r="AC19" s="88"/>
      <c r="AD19" s="88"/>
    </row>
    <row r="20" spans="1:30" x14ac:dyDescent="0.25">
      <c r="A20" s="23"/>
      <c r="B20" s="120"/>
      <c r="C20" s="1"/>
      <c r="D20" s="120"/>
      <c r="E20" s="121"/>
      <c r="G20" s="1"/>
      <c r="H20" s="43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88"/>
      <c r="Z20" s="88"/>
      <c r="AA20" s="88"/>
      <c r="AB20" s="88"/>
      <c r="AC20" s="88"/>
      <c r="AD20" s="88"/>
    </row>
    <row r="21" spans="1:30" x14ac:dyDescent="0.25">
      <c r="A21" s="23"/>
      <c r="B21" s="120"/>
      <c r="C21" s="1"/>
      <c r="D21" s="120"/>
      <c r="E21" s="121"/>
      <c r="G21" s="1"/>
      <c r="H21" s="43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88"/>
      <c r="Z21" s="88"/>
      <c r="AA21" s="88"/>
      <c r="AB21" s="88"/>
      <c r="AC21" s="88"/>
      <c r="AD21" s="88"/>
    </row>
    <row r="22" spans="1:30" x14ac:dyDescent="0.25">
      <c r="A22" s="23"/>
      <c r="B22" s="120"/>
      <c r="C22" s="1"/>
      <c r="D22" s="120"/>
      <c r="E22" s="121"/>
      <c r="G22" s="1"/>
      <c r="H22" s="43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88"/>
      <c r="Z22" s="88"/>
      <c r="AA22" s="88"/>
      <c r="AB22" s="88"/>
      <c r="AC22" s="88"/>
      <c r="AD22" s="88"/>
    </row>
    <row r="23" spans="1:30" x14ac:dyDescent="0.25">
      <c r="A23" s="23"/>
      <c r="B23" s="120"/>
      <c r="C23" s="1"/>
      <c r="D23" s="120"/>
      <c r="E23" s="121"/>
      <c r="G23" s="1"/>
      <c r="H23" s="43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88"/>
      <c r="Z23" s="88"/>
      <c r="AA23" s="88"/>
      <c r="AB23" s="88"/>
      <c r="AC23" s="88"/>
      <c r="AD23" s="88"/>
    </row>
    <row r="24" spans="1:30" x14ac:dyDescent="0.25">
      <c r="A24" s="23"/>
      <c r="B24" s="120"/>
      <c r="C24" s="1"/>
      <c r="D24" s="120"/>
      <c r="E24" s="121"/>
      <c r="G24" s="1"/>
      <c r="H24" s="43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88"/>
      <c r="Z24" s="88"/>
      <c r="AA24" s="88"/>
      <c r="AB24" s="88"/>
      <c r="AC24" s="88"/>
      <c r="AD24" s="88"/>
    </row>
    <row r="25" spans="1:30" x14ac:dyDescent="0.25">
      <c r="A25" s="23"/>
      <c r="B25" s="120"/>
      <c r="C25" s="1"/>
      <c r="D25" s="120"/>
      <c r="E25" s="121"/>
      <c r="G25" s="1"/>
      <c r="H25" s="43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88"/>
      <c r="Z25" s="88"/>
      <c r="AA25" s="88"/>
      <c r="AB25" s="88"/>
      <c r="AC25" s="88"/>
      <c r="AD25" s="88"/>
    </row>
    <row r="26" spans="1:30" x14ac:dyDescent="0.25">
      <c r="A26" s="23"/>
      <c r="B26" s="120"/>
      <c r="C26" s="1"/>
      <c r="D26" s="120"/>
      <c r="E26" s="121"/>
      <c r="G26" s="1"/>
      <c r="H26" s="43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88"/>
      <c r="Z26" s="88"/>
      <c r="AA26" s="88"/>
      <c r="AB26" s="88"/>
      <c r="AC26" s="88"/>
      <c r="AD26" s="88"/>
    </row>
    <row r="27" spans="1:30" x14ac:dyDescent="0.25">
      <c r="A27" s="23"/>
      <c r="B27" s="120"/>
      <c r="C27" s="1"/>
      <c r="D27" s="120"/>
      <c r="E27" s="121"/>
      <c r="G27" s="1"/>
      <c r="H27" s="43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88"/>
      <c r="Z27" s="88"/>
      <c r="AA27" s="88"/>
      <c r="AB27" s="88"/>
      <c r="AC27" s="88"/>
      <c r="AD27" s="88"/>
    </row>
    <row r="28" spans="1:30" x14ac:dyDescent="0.25">
      <c r="A28" s="23"/>
      <c r="B28" s="120"/>
      <c r="C28" s="1"/>
      <c r="D28" s="120"/>
      <c r="E28" s="121"/>
      <c r="G28" s="1"/>
      <c r="H28" s="43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88"/>
      <c r="Z28" s="88"/>
      <c r="AA28" s="88"/>
      <c r="AB28" s="88"/>
      <c r="AC28" s="88"/>
      <c r="AD28" s="88"/>
    </row>
    <row r="29" spans="1:30" x14ac:dyDescent="0.25">
      <c r="A29" s="23"/>
      <c r="B29" s="120"/>
      <c r="C29" s="1"/>
      <c r="D29" s="120"/>
      <c r="E29" s="121"/>
      <c r="G29" s="1"/>
      <c r="H29" s="43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88"/>
      <c r="Z29" s="88"/>
      <c r="AA29" s="88"/>
      <c r="AB29" s="88"/>
      <c r="AC29" s="88"/>
      <c r="AD29" s="88"/>
    </row>
    <row r="30" spans="1:30" x14ac:dyDescent="0.25">
      <c r="A30" s="23"/>
      <c r="B30" s="120"/>
      <c r="C30" s="1"/>
      <c r="D30" s="120"/>
      <c r="E30" s="121"/>
      <c r="G30" s="1"/>
      <c r="H30" s="43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88"/>
      <c r="Z30" s="88"/>
      <c r="AA30" s="88"/>
      <c r="AB30" s="88"/>
      <c r="AC30" s="88"/>
      <c r="AD30" s="88"/>
    </row>
    <row r="31" spans="1:30" x14ac:dyDescent="0.25">
      <c r="A31" s="23"/>
      <c r="B31" s="120"/>
      <c r="C31" s="1"/>
      <c r="D31" s="120"/>
      <c r="E31" s="121"/>
      <c r="G31" s="1"/>
      <c r="H31" s="43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88"/>
      <c r="Z31" s="88"/>
      <c r="AA31" s="88"/>
      <c r="AB31" s="88"/>
      <c r="AC31" s="88"/>
      <c r="AD31" s="88"/>
    </row>
    <row r="32" spans="1:30" x14ac:dyDescent="0.25">
      <c r="A32" s="23"/>
      <c r="B32" s="120"/>
      <c r="C32" s="1"/>
      <c r="D32" s="120"/>
      <c r="E32" s="121"/>
      <c r="G32" s="1"/>
      <c r="H32" s="43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120"/>
      <c r="C33" s="1"/>
      <c r="D33" s="120"/>
      <c r="E33" s="121"/>
      <c r="G33" s="1"/>
      <c r="H33" s="43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120"/>
      <c r="C34" s="1"/>
      <c r="D34" s="120"/>
      <c r="E34" s="121"/>
      <c r="G34" s="1"/>
      <c r="H34" s="43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88"/>
      <c r="Z34" s="88"/>
      <c r="AA34" s="88"/>
      <c r="AB34" s="88"/>
      <c r="AC34" s="88"/>
      <c r="AD34" s="88"/>
    </row>
    <row r="35" spans="1:30" x14ac:dyDescent="0.25">
      <c r="A35" s="23"/>
      <c r="B35" s="120"/>
      <c r="C35" s="1"/>
      <c r="D35" s="120"/>
      <c r="E35" s="121"/>
      <c r="G35" s="1"/>
      <c r="H35" s="43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88"/>
      <c r="Z35" s="88"/>
      <c r="AA35" s="88"/>
      <c r="AB35" s="88"/>
      <c r="AC35" s="88"/>
      <c r="AD35" s="88"/>
    </row>
    <row r="36" spans="1:30" x14ac:dyDescent="0.25">
      <c r="A36" s="23"/>
      <c r="B36" s="120"/>
      <c r="C36" s="1"/>
      <c r="D36" s="120"/>
      <c r="E36" s="121"/>
      <c r="G36" s="1"/>
      <c r="H36" s="43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88"/>
      <c r="Z36" s="88"/>
      <c r="AA36" s="88"/>
      <c r="AB36" s="88"/>
      <c r="AC36" s="88"/>
      <c r="AD36" s="88"/>
    </row>
    <row r="37" spans="1:30" x14ac:dyDescent="0.25">
      <c r="A37" s="23"/>
      <c r="B37" s="120"/>
      <c r="C37" s="1"/>
      <c r="D37" s="120"/>
      <c r="E37" s="121"/>
      <c r="G37" s="1"/>
      <c r="H37" s="43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88"/>
      <c r="Z37" s="88"/>
      <c r="AA37" s="88"/>
      <c r="AB37" s="88"/>
      <c r="AC37" s="88"/>
      <c r="AD37" s="88"/>
    </row>
    <row r="38" spans="1:30" x14ac:dyDescent="0.25">
      <c r="A38" s="23"/>
      <c r="B38" s="120"/>
      <c r="C38" s="1"/>
      <c r="D38" s="120"/>
      <c r="E38" s="121"/>
      <c r="G38" s="1"/>
      <c r="H38" s="43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88"/>
      <c r="Z38" s="88"/>
      <c r="AA38" s="88"/>
      <c r="AB38" s="88"/>
      <c r="AC38" s="88"/>
      <c r="AD38" s="88"/>
    </row>
    <row r="39" spans="1:30" x14ac:dyDescent="0.25">
      <c r="A39" s="23"/>
      <c r="B39" s="120"/>
      <c r="C39" s="1"/>
      <c r="D39" s="120"/>
      <c r="E39" s="121"/>
      <c r="G39" s="1"/>
      <c r="H39" s="43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88"/>
      <c r="Z39" s="88"/>
      <c r="AA39" s="88"/>
      <c r="AB39" s="88"/>
      <c r="AC39" s="88"/>
      <c r="AD39" s="88"/>
    </row>
    <row r="40" spans="1:30" x14ac:dyDescent="0.25">
      <c r="A40" s="23"/>
      <c r="B40" s="120"/>
      <c r="C40" s="1"/>
      <c r="D40" s="120"/>
      <c r="E40" s="121"/>
      <c r="G40" s="1"/>
      <c r="H40" s="43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88"/>
      <c r="Z40" s="88"/>
      <c r="AA40" s="88"/>
      <c r="AB40" s="88"/>
      <c r="AC40" s="88"/>
      <c r="AD40" s="88"/>
    </row>
    <row r="41" spans="1:30" x14ac:dyDescent="0.25">
      <c r="A41" s="23"/>
      <c r="B41" s="120"/>
      <c r="C41" s="1"/>
      <c r="D41" s="120"/>
      <c r="E41" s="121"/>
      <c r="G41" s="1"/>
      <c r="H41" s="43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88"/>
      <c r="Z41" s="88"/>
      <c r="AA41" s="88"/>
      <c r="AB41" s="88"/>
      <c r="AC41" s="88"/>
      <c r="AD41" s="88"/>
    </row>
    <row r="42" spans="1:30" x14ac:dyDescent="0.25">
      <c r="A42" s="23"/>
      <c r="B42" s="120"/>
      <c r="C42" s="1"/>
      <c r="D42" s="120"/>
      <c r="E42" s="121"/>
      <c r="G42" s="1"/>
      <c r="H42" s="43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88"/>
      <c r="Z42" s="88"/>
      <c r="AA42" s="88"/>
      <c r="AB42" s="88"/>
      <c r="AC42" s="88"/>
      <c r="AD42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2019-10-04T14:52:32Z</dcterms:modified>
</cp:coreProperties>
</file>