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T10" i="1" l="1"/>
  <c r="AJ10" i="1" l="1"/>
  <c r="AI10" i="1"/>
  <c r="AH10" i="1"/>
  <c r="AG10" i="1"/>
  <c r="AF10" i="1"/>
  <c r="AE10" i="1"/>
  <c r="AC10" i="1"/>
  <c r="AB10" i="1"/>
  <c r="AA10" i="1"/>
  <c r="Z10" i="1"/>
  <c r="X10" i="1"/>
  <c r="W10" i="1"/>
  <c r="V10" i="1"/>
  <c r="U10" i="1"/>
  <c r="H10" i="1"/>
  <c r="H14" i="1" s="1"/>
  <c r="G10" i="1"/>
  <c r="G14" i="1" s="1"/>
  <c r="G17" i="1" s="1"/>
  <c r="F10" i="1"/>
  <c r="E10" i="1"/>
  <c r="E14" i="1" s="1"/>
  <c r="E17" i="1" s="1"/>
  <c r="F14" i="1" l="1"/>
  <c r="F17" i="1" s="1"/>
  <c r="K17" i="1" s="1"/>
  <c r="D11" i="1"/>
  <c r="H17" i="1"/>
  <c r="L17" i="1" s="1"/>
  <c r="L14" i="1"/>
  <c r="K14" i="1"/>
</calcChain>
</file>

<file path=xl/sharedStrings.xml><?xml version="1.0" encoding="utf-8"?>
<sst xmlns="http://schemas.openxmlformats.org/spreadsheetml/2006/main" count="121" uniqueCount="78">
  <si>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</si>
  <si>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</si>
  <si>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</si>
  <si>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</si>
  <si>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</si>
  <si>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</si>
  <si>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</si>
  <si>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</si>
  <si>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</si>
  <si>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</si>
  <si>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</si>
  <si>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</si>
  <si>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</si>
  <si>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</si>
  <si>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</si>
  <si>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</si>
  <si>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</si>
  <si>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</si>
  <si>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</si>
  <si>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</si>
  <si>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</si>
  <si>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</si>
  <si>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</si>
  <si>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</si>
  <si>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</si>
  <si>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</si>
  <si>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</si>
  <si>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</si>
  <si>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</si>
  <si>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</si>
  <si>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</si>
  <si>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</si>
  <si>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1.</t>
  </si>
  <si>
    <t>TMP</t>
  </si>
  <si>
    <t>2.</t>
  </si>
  <si>
    <t>4.</t>
  </si>
  <si>
    <t>6.</t>
  </si>
  <si>
    <t>TMP = Työväen Maila-Pojat  (1932)</t>
  </si>
  <si>
    <t>URA SM-SARJASSA</t>
  </si>
  <si>
    <t>MESTARUUSSARJA</t>
  </si>
  <si>
    <t>L+T</t>
  </si>
  <si>
    <t>7.</t>
  </si>
  <si>
    <t>3.</t>
  </si>
  <si>
    <t>5.6.1944</t>
  </si>
  <si>
    <t>ENSIMMÄISET</t>
  </si>
  <si>
    <t>Ottelu</t>
  </si>
  <si>
    <t>Kunnari</t>
  </si>
  <si>
    <t>myöh. Arolinna</t>
  </si>
  <si>
    <t>Riitta Kyntölä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</si>
  <si>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</si>
  <si>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</si>
  <si>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</si>
  <si>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</si>
  <si>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</si>
  <si>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</si>
  <si>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</si>
  <si>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</si>
  <si>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</si>
  <si>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</si>
  <si>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</si>
  <si>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</si>
  <si>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</si>
  <si>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</si>
  <si>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 xml:space="preserve"> 4-19</t>
  </si>
  <si>
    <t>Länsi</t>
  </si>
  <si>
    <t>Kalevi Äijälä</t>
  </si>
  <si>
    <t>400</t>
  </si>
  <si>
    <t xml:space="preserve"> 3-19</t>
  </si>
  <si>
    <t>1v</t>
  </si>
  <si>
    <t>500</t>
  </si>
  <si>
    <t>18 v  2 kk  27 pv</t>
  </si>
  <si>
    <t>NAISET</t>
  </si>
  <si>
    <t xml:space="preserve"> ITÄ - LÄNSI - KORTTI</t>
  </si>
  <si>
    <t xml:space="preserve">Lyöty </t>
  </si>
  <si>
    <t xml:space="preserve">Tuotu </t>
  </si>
  <si>
    <t xml:space="preserve"> Etenijäkuningatar  1963</t>
  </si>
  <si>
    <t>21.09. 1963  Helsinki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</si>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</sst>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1" fontId="0" fillId="3" borderId="3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9" fillId="8" borderId="1" xfId="0" applyFont="1" applyFill="1" applyBorder="1"/>
    <xf numFmtId="165" fontId="1" fillId="3" borderId="2" xfId="0" applyNumberFormat="1" applyFont="1" applyFill="1" applyBorder="1"/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2" customWidth="1"/>
    <col min="19" max="19" width="5.7109375" style="65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48</v>
      </c>
      <c r="C1" s="2"/>
      <c r="D1" s="3"/>
      <c r="E1" s="4" t="s">
        <v>43</v>
      </c>
      <c r="F1" s="5"/>
      <c r="G1" s="5"/>
      <c r="H1" s="6"/>
      <c r="I1" s="5" t="s">
        <v>47</v>
      </c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1960</v>
      </c>
      <c r="C4" s="26" t="s">
        <v>32</v>
      </c>
      <c r="D4" s="59" t="s">
        <v>33</v>
      </c>
      <c r="E4" s="26">
        <v>8</v>
      </c>
      <c r="F4" s="26">
        <v>0</v>
      </c>
      <c r="G4" s="26">
        <v>3</v>
      </c>
      <c r="H4" s="125">
        <v>18</v>
      </c>
      <c r="I4" s="63"/>
      <c r="J4" s="60"/>
      <c r="K4" s="60"/>
      <c r="L4" s="60"/>
      <c r="M4" s="60"/>
      <c r="N4" s="60"/>
      <c r="O4" s="36"/>
      <c r="P4" s="18"/>
      <c r="Q4" s="18"/>
      <c r="R4" s="18"/>
      <c r="S4" s="18"/>
      <c r="U4" s="26">
        <v>1</v>
      </c>
      <c r="V4" s="26">
        <v>0</v>
      </c>
      <c r="W4" s="26">
        <v>0</v>
      </c>
      <c r="X4" s="26">
        <v>2</v>
      </c>
      <c r="Y4" s="60"/>
      <c r="Z4" s="61"/>
      <c r="AA4" s="61"/>
      <c r="AB4" s="61"/>
      <c r="AC4" s="61"/>
      <c r="AD4" s="61"/>
      <c r="AE4" s="26"/>
      <c r="AF4" s="26"/>
      <c r="AG4" s="26"/>
      <c r="AH4" s="26">
        <v>1</v>
      </c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1961</v>
      </c>
      <c r="C5" s="26" t="s">
        <v>32</v>
      </c>
      <c r="D5" s="59" t="s">
        <v>33</v>
      </c>
      <c r="E5" s="125">
        <v>8</v>
      </c>
      <c r="F5" s="125">
        <v>0</v>
      </c>
      <c r="G5" s="125">
        <v>6</v>
      </c>
      <c r="H5" s="125">
        <v>19</v>
      </c>
      <c r="I5" s="63"/>
      <c r="J5" s="60"/>
      <c r="K5" s="60"/>
      <c r="L5" s="60"/>
      <c r="M5" s="60"/>
      <c r="N5" s="60"/>
      <c r="O5" s="36"/>
      <c r="P5" s="18"/>
      <c r="Q5" s="18"/>
      <c r="R5" s="18"/>
      <c r="S5" s="18"/>
      <c r="U5" s="60"/>
      <c r="V5" s="60"/>
      <c r="W5" s="60"/>
      <c r="X5" s="60"/>
      <c r="Y5" s="60"/>
      <c r="Z5" s="61"/>
      <c r="AA5" s="61"/>
      <c r="AB5" s="61"/>
      <c r="AC5" s="61"/>
      <c r="AD5" s="61"/>
      <c r="AE5" s="26"/>
      <c r="AF5" s="26"/>
      <c r="AG5" s="26"/>
      <c r="AH5" s="26">
        <v>1</v>
      </c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1962</v>
      </c>
      <c r="C6" s="26" t="s">
        <v>32</v>
      </c>
      <c r="D6" s="59" t="s">
        <v>33</v>
      </c>
      <c r="E6" s="26">
        <v>8</v>
      </c>
      <c r="F6" s="26">
        <v>1</v>
      </c>
      <c r="G6" s="26">
        <v>9</v>
      </c>
      <c r="H6" s="26">
        <v>21</v>
      </c>
      <c r="I6" s="63"/>
      <c r="J6" s="60"/>
      <c r="K6" s="60"/>
      <c r="L6" s="60"/>
      <c r="M6" s="60"/>
      <c r="N6" s="60"/>
      <c r="O6" s="36"/>
      <c r="P6" s="18"/>
      <c r="Q6" s="18" t="s">
        <v>35</v>
      </c>
      <c r="R6" s="18" t="s">
        <v>36</v>
      </c>
      <c r="S6" s="18"/>
      <c r="U6" s="60"/>
      <c r="V6" s="60"/>
      <c r="W6" s="60"/>
      <c r="X6" s="60"/>
      <c r="Y6" s="60"/>
      <c r="Z6" s="61"/>
      <c r="AA6" s="61"/>
      <c r="AB6" s="61"/>
      <c r="AC6" s="61"/>
      <c r="AD6" s="61"/>
      <c r="AE6" s="26">
        <v>1</v>
      </c>
      <c r="AF6" s="26"/>
      <c r="AG6" s="26"/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1963</v>
      </c>
      <c r="C7" s="26" t="s">
        <v>34</v>
      </c>
      <c r="D7" s="28" t="s">
        <v>33</v>
      </c>
      <c r="E7" s="26">
        <v>10</v>
      </c>
      <c r="F7" s="26">
        <v>2</v>
      </c>
      <c r="G7" s="26">
        <v>23</v>
      </c>
      <c r="H7" s="26">
        <v>39</v>
      </c>
      <c r="I7" s="63"/>
      <c r="J7" s="60"/>
      <c r="K7" s="60"/>
      <c r="L7" s="60"/>
      <c r="M7" s="60"/>
      <c r="N7" s="60"/>
      <c r="O7" s="36"/>
      <c r="P7" s="18" t="s">
        <v>41</v>
      </c>
      <c r="Q7" s="26" t="s">
        <v>32</v>
      </c>
      <c r="R7" s="26" t="s">
        <v>42</v>
      </c>
      <c r="S7" s="18"/>
      <c r="U7" s="60"/>
      <c r="V7" s="60"/>
      <c r="W7" s="60"/>
      <c r="X7" s="60"/>
      <c r="Y7" s="60"/>
      <c r="Z7" s="61"/>
      <c r="AA7" s="61"/>
      <c r="AB7" s="61"/>
      <c r="AC7" s="61"/>
      <c r="AD7" s="61"/>
      <c r="AE7" s="26">
        <v>1</v>
      </c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1964</v>
      </c>
      <c r="C8" s="26"/>
      <c r="D8" s="28"/>
      <c r="E8" s="26"/>
      <c r="F8" s="26"/>
      <c r="G8" s="26"/>
      <c r="H8" s="26"/>
      <c r="I8" s="63"/>
      <c r="J8" s="60"/>
      <c r="K8" s="60"/>
      <c r="L8" s="60"/>
      <c r="M8" s="60"/>
      <c r="N8" s="60"/>
      <c r="O8" s="36"/>
      <c r="P8" s="18"/>
      <c r="Q8" s="18"/>
      <c r="R8" s="18"/>
      <c r="S8" s="18"/>
      <c r="U8" s="60"/>
      <c r="V8" s="60"/>
      <c r="W8" s="60"/>
      <c r="X8" s="60"/>
      <c r="Y8" s="60"/>
      <c r="Z8" s="61"/>
      <c r="AA8" s="61"/>
      <c r="AB8" s="61"/>
      <c r="AC8" s="61"/>
      <c r="AD8" s="61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1965</v>
      </c>
      <c r="C9" s="26" t="s">
        <v>34</v>
      </c>
      <c r="D9" s="28" t="s">
        <v>33</v>
      </c>
      <c r="E9" s="26">
        <v>2</v>
      </c>
      <c r="F9" s="26">
        <v>0</v>
      </c>
      <c r="G9" s="26">
        <v>0</v>
      </c>
      <c r="H9" s="26">
        <v>3</v>
      </c>
      <c r="I9" s="63"/>
      <c r="J9" s="60"/>
      <c r="K9" s="60"/>
      <c r="L9" s="60"/>
      <c r="M9" s="60"/>
      <c r="N9" s="60"/>
      <c r="O9" s="36"/>
      <c r="P9" s="18"/>
      <c r="Q9" s="18"/>
      <c r="R9" s="18"/>
      <c r="S9" s="18"/>
      <c r="U9" s="60"/>
      <c r="V9" s="60"/>
      <c r="W9" s="60"/>
      <c r="X9" s="60"/>
      <c r="Y9" s="60"/>
      <c r="Z9" s="61"/>
      <c r="AA9" s="61"/>
      <c r="AB9" s="61"/>
      <c r="AC9" s="61"/>
      <c r="AD9" s="61"/>
      <c r="AE9" s="26"/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16" t="s">
        <v>9</v>
      </c>
      <c r="C10" s="17"/>
      <c r="D10" s="15"/>
      <c r="E10" s="18">
        <f>SUM(E4:E9)</f>
        <v>36</v>
      </c>
      <c r="F10" s="18">
        <f>SUM(F4:F9)</f>
        <v>3</v>
      </c>
      <c r="G10" s="18">
        <f>SUM(G4:G9)</f>
        <v>41</v>
      </c>
      <c r="H10" s="18">
        <f>SUM(H4:H9)</f>
        <v>100</v>
      </c>
      <c r="I10" s="18"/>
      <c r="J10" s="18"/>
      <c r="K10" s="18"/>
      <c r="L10" s="18"/>
      <c r="M10" s="18"/>
      <c r="N10" s="30"/>
      <c r="O10" s="31"/>
      <c r="P10" s="18"/>
      <c r="Q10" s="18"/>
      <c r="R10" s="18"/>
      <c r="S10" s="18"/>
      <c r="T10" s="24" t="e">
        <f t="shared" ref="T10" si="0">PRODUCT(L10/S10)</f>
        <v>#DIV/0!</v>
      </c>
      <c r="U10" s="18">
        <f>SUM(U4:U9)</f>
        <v>1</v>
      </c>
      <c r="V10" s="18">
        <f>SUM(V4:V9)</f>
        <v>0</v>
      </c>
      <c r="W10" s="18">
        <f>SUM(W4:W9)</f>
        <v>0</v>
      </c>
      <c r="X10" s="18">
        <f>SUM(X4:X9)</f>
        <v>2</v>
      </c>
      <c r="Y10" s="18"/>
      <c r="Z10" s="18">
        <f>SUM(Z4:Z9)</f>
        <v>0</v>
      </c>
      <c r="AA10" s="18">
        <f>SUM(AA4:AA9)</f>
        <v>0</v>
      </c>
      <c r="AB10" s="18">
        <f>SUM(AB4:AB9)</f>
        <v>0</v>
      </c>
      <c r="AC10" s="18">
        <f>SUM(AC4:AC9)</f>
        <v>0</v>
      </c>
      <c r="AD10" s="18"/>
      <c r="AE10" s="18">
        <f t="shared" ref="AE10:AJ10" si="1">SUM(AE4:AE9)</f>
        <v>2</v>
      </c>
      <c r="AF10" s="18">
        <f t="shared" si="1"/>
        <v>0</v>
      </c>
      <c r="AG10" s="18">
        <f t="shared" si="1"/>
        <v>0</v>
      </c>
      <c r="AH10" s="18">
        <f t="shared" si="1"/>
        <v>3</v>
      </c>
      <c r="AI10" s="18">
        <f t="shared" si="1"/>
        <v>2</v>
      </c>
      <c r="AJ10" s="18">
        <f t="shared" si="1"/>
        <v>0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8" t="s">
        <v>2</v>
      </c>
      <c r="C11" s="32"/>
      <c r="D11" s="33">
        <f>SUM(F10:H10)*5/3+(E10/3)+(AE10*25)+(AF10*25)+(AG10*15)+(AH10*25)+(AI10*20)+(AJ10*15)</f>
        <v>417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5"/>
      <c r="AJ11" s="1"/>
      <c r="AK11" s="23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2" t="s">
        <v>38</v>
      </c>
      <c r="C13" s="38"/>
      <c r="D13" s="38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22</v>
      </c>
      <c r="L13" s="18" t="s">
        <v>23</v>
      </c>
      <c r="M13" s="18" t="s">
        <v>24</v>
      </c>
      <c r="N13" s="30" t="s">
        <v>29</v>
      </c>
      <c r="O13" s="24"/>
      <c r="P13" s="39" t="s">
        <v>44</v>
      </c>
      <c r="Q13" s="12"/>
      <c r="R13" s="12"/>
      <c r="S13" s="12"/>
      <c r="T13" s="66"/>
      <c r="U13" s="66"/>
      <c r="V13" s="66"/>
      <c r="W13" s="66"/>
      <c r="X13" s="66"/>
      <c r="Y13" s="12"/>
      <c r="Z13" s="12"/>
      <c r="AA13" s="12"/>
      <c r="AB13" s="66"/>
      <c r="AC13" s="66"/>
      <c r="AD13" s="12"/>
      <c r="AE13" s="12"/>
      <c r="AF13" s="12"/>
      <c r="AG13" s="12"/>
      <c r="AH13" s="12"/>
      <c r="AI13" s="12"/>
      <c r="AJ13" s="4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9" t="s">
        <v>15</v>
      </c>
      <c r="C14" s="12"/>
      <c r="D14" s="40"/>
      <c r="E14" s="26">
        <f>PRODUCT(E10)</f>
        <v>36</v>
      </c>
      <c r="F14" s="26">
        <f>PRODUCT(F10)</f>
        <v>3</v>
      </c>
      <c r="G14" s="26">
        <f>PRODUCT(G10)</f>
        <v>41</v>
      </c>
      <c r="H14" s="26">
        <f>PRODUCT(H10)</f>
        <v>100</v>
      </c>
      <c r="I14" s="26"/>
      <c r="J14" s="1"/>
      <c r="K14" s="41">
        <f>PRODUCT((F14+G14)/E14)</f>
        <v>1.2222222222222223</v>
      </c>
      <c r="L14" s="41">
        <f>PRODUCT(H14/E14)</f>
        <v>2.7777777777777777</v>
      </c>
      <c r="M14" s="41"/>
      <c r="N14" s="29"/>
      <c r="O14" s="24"/>
      <c r="P14" s="68" t="s">
        <v>45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1"/>
      <c r="AJ14" s="128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2" t="s">
        <v>16</v>
      </c>
      <c r="C15" s="43"/>
      <c r="D15" s="44"/>
      <c r="E15" s="26"/>
      <c r="F15" s="26"/>
      <c r="G15" s="26"/>
      <c r="H15" s="26"/>
      <c r="I15" s="26"/>
      <c r="J15" s="1"/>
      <c r="K15" s="41"/>
      <c r="L15" s="41"/>
      <c r="M15" s="41"/>
      <c r="N15" s="29"/>
      <c r="O15" s="24"/>
      <c r="P15" s="72" t="s">
        <v>73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5"/>
      <c r="AJ15" s="12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5" t="s">
        <v>17</v>
      </c>
      <c r="C16" s="46"/>
      <c r="D16" s="47"/>
      <c r="E16" s="27"/>
      <c r="F16" s="27"/>
      <c r="G16" s="27"/>
      <c r="H16" s="27"/>
      <c r="I16" s="27"/>
      <c r="J16" s="1"/>
      <c r="K16" s="48"/>
      <c r="L16" s="48"/>
      <c r="M16" s="48"/>
      <c r="N16" s="49"/>
      <c r="O16" s="24"/>
      <c r="P16" s="72" t="s">
        <v>74</v>
      </c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5"/>
      <c r="AJ16" s="12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0" t="s">
        <v>18</v>
      </c>
      <c r="C17" s="51"/>
      <c r="D17" s="52"/>
      <c r="E17" s="18">
        <f>SUM(E14:E16)</f>
        <v>36</v>
      </c>
      <c r="F17" s="18">
        <f>SUM(F14:F16)</f>
        <v>3</v>
      </c>
      <c r="G17" s="18">
        <f>SUM(G14:G16)</f>
        <v>41</v>
      </c>
      <c r="H17" s="18">
        <f>SUM(H14:H16)</f>
        <v>100</v>
      </c>
      <c r="I17" s="18"/>
      <c r="J17" s="1"/>
      <c r="K17" s="53">
        <f>PRODUCT((F17+G17)/E17)</f>
        <v>1.2222222222222223</v>
      </c>
      <c r="L17" s="53">
        <f>PRODUCT(H17/E17)</f>
        <v>2.7777777777777777</v>
      </c>
      <c r="M17" s="53"/>
      <c r="N17" s="30"/>
      <c r="O17" s="24"/>
      <c r="P17" s="76" t="s">
        <v>46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9"/>
      <c r="AJ17" s="130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9" t="s">
        <v>75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7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40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 t="s">
        <v>30</v>
      </c>
      <c r="C21" s="1"/>
      <c r="D21" s="1" t="s">
        <v>37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3.5703125" style="113" customWidth="1"/>
    <col min="3" max="3" width="17.5703125" style="65" customWidth="1"/>
    <col min="4" max="4" width="10.5703125" style="114" customWidth="1"/>
    <col min="5" max="5" width="10.28515625" style="114" customWidth="1"/>
    <col min="6" max="6" width="0.7109375" style="36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65" customWidth="1"/>
    <col min="22" max="22" width="11" style="65" customWidth="1"/>
    <col min="23" max="23" width="24.140625" style="114" customWidth="1"/>
    <col min="24" max="24" width="9.42578125" style="65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72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48</v>
      </c>
      <c r="C2" s="84" t="s">
        <v>43</v>
      </c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67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71</v>
      </c>
      <c r="C3" s="22" t="s">
        <v>49</v>
      </c>
      <c r="D3" s="87" t="s">
        <v>50</v>
      </c>
      <c r="E3" s="88" t="s">
        <v>1</v>
      </c>
      <c r="F3" s="24"/>
      <c r="G3" s="89" t="s">
        <v>51</v>
      </c>
      <c r="H3" s="90" t="s">
        <v>52</v>
      </c>
      <c r="I3" s="90" t="s">
        <v>27</v>
      </c>
      <c r="J3" s="17" t="s">
        <v>53</v>
      </c>
      <c r="K3" s="91" t="s">
        <v>54</v>
      </c>
      <c r="L3" s="91" t="s">
        <v>55</v>
      </c>
      <c r="M3" s="89" t="s">
        <v>56</v>
      </c>
      <c r="N3" s="89" t="s">
        <v>26</v>
      </c>
      <c r="O3" s="90" t="s">
        <v>57</v>
      </c>
      <c r="P3" s="89" t="s">
        <v>52</v>
      </c>
      <c r="Q3" s="89" t="s">
        <v>3</v>
      </c>
      <c r="R3" s="89">
        <v>1</v>
      </c>
      <c r="S3" s="89">
        <v>2</v>
      </c>
      <c r="T3" s="89">
        <v>3</v>
      </c>
      <c r="U3" s="89" t="s">
        <v>58</v>
      </c>
      <c r="V3" s="17" t="s">
        <v>19</v>
      </c>
      <c r="W3" s="16" t="s">
        <v>59</v>
      </c>
      <c r="X3" s="16" t="s">
        <v>60</v>
      </c>
      <c r="Y3" s="83"/>
      <c r="Z3" s="83"/>
      <c r="AA3" s="83"/>
      <c r="AB3" s="83"/>
      <c r="AC3" s="83"/>
      <c r="AD3" s="83"/>
    </row>
    <row r="4" spans="1:30" x14ac:dyDescent="0.25">
      <c r="A4" s="116"/>
      <c r="B4" s="118" t="s">
        <v>77</v>
      </c>
      <c r="C4" s="117" t="s">
        <v>63</v>
      </c>
      <c r="D4" s="118" t="s">
        <v>64</v>
      </c>
      <c r="E4" s="119" t="s">
        <v>33</v>
      </c>
      <c r="F4" s="131"/>
      <c r="G4" s="120">
        <v>1</v>
      </c>
      <c r="H4" s="121"/>
      <c r="I4" s="120"/>
      <c r="J4" s="122" t="s">
        <v>61</v>
      </c>
      <c r="K4" s="122">
        <v>1</v>
      </c>
      <c r="L4" s="122"/>
      <c r="M4" s="122">
        <v>1</v>
      </c>
      <c r="N4" s="120"/>
      <c r="O4" s="121"/>
      <c r="P4" s="120"/>
      <c r="Q4" s="132"/>
      <c r="R4" s="132"/>
      <c r="S4" s="132"/>
      <c r="T4" s="132"/>
      <c r="U4" s="132"/>
      <c r="V4" s="123"/>
      <c r="W4" s="117" t="s">
        <v>65</v>
      </c>
      <c r="X4" s="124" t="s">
        <v>66</v>
      </c>
      <c r="Y4" s="83"/>
      <c r="Z4" s="83"/>
      <c r="AA4" s="83"/>
      <c r="AB4" s="83"/>
      <c r="AC4" s="83"/>
      <c r="AD4" s="83"/>
    </row>
    <row r="5" spans="1:30" x14ac:dyDescent="0.25">
      <c r="A5" s="116"/>
      <c r="B5" s="118" t="s">
        <v>76</v>
      </c>
      <c r="C5" s="133" t="s">
        <v>67</v>
      </c>
      <c r="D5" s="118" t="s">
        <v>64</v>
      </c>
      <c r="E5" s="134" t="s">
        <v>33</v>
      </c>
      <c r="F5" s="131"/>
      <c r="G5" s="120">
        <v>1</v>
      </c>
      <c r="H5" s="121"/>
      <c r="I5" s="121"/>
      <c r="J5" s="122" t="s">
        <v>68</v>
      </c>
      <c r="K5" s="122"/>
      <c r="L5" s="122"/>
      <c r="M5" s="122">
        <v>1</v>
      </c>
      <c r="N5" s="120"/>
      <c r="O5" s="121"/>
      <c r="P5" s="120"/>
      <c r="Q5" s="132"/>
      <c r="R5" s="132"/>
      <c r="S5" s="132"/>
      <c r="T5" s="132"/>
      <c r="U5" s="132"/>
      <c r="V5" s="123"/>
      <c r="W5" s="117" t="s">
        <v>65</v>
      </c>
      <c r="X5" s="124" t="s">
        <v>69</v>
      </c>
      <c r="Y5" s="83"/>
      <c r="Z5" s="83"/>
      <c r="AA5" s="83"/>
      <c r="AB5" s="83"/>
      <c r="AC5" s="83"/>
      <c r="AD5" s="83"/>
    </row>
    <row r="6" spans="1:30" x14ac:dyDescent="0.25">
      <c r="A6" s="23"/>
      <c r="B6" s="22" t="s">
        <v>9</v>
      </c>
      <c r="C6" s="17"/>
      <c r="D6" s="16"/>
      <c r="E6" s="92"/>
      <c r="F6" s="93"/>
      <c r="G6" s="18">
        <f>SUM(G4:G5)</f>
        <v>2</v>
      </c>
      <c r="H6" s="18"/>
      <c r="I6" s="18"/>
      <c r="J6" s="17"/>
      <c r="K6" s="17"/>
      <c r="L6" s="17"/>
      <c r="M6" s="18">
        <f t="shared" ref="M6" si="0">SUM(M4:M5)</f>
        <v>2</v>
      </c>
      <c r="N6" s="18"/>
      <c r="O6" s="18"/>
      <c r="P6" s="18"/>
      <c r="Q6" s="18"/>
      <c r="R6" s="18"/>
      <c r="S6" s="18"/>
      <c r="T6" s="18"/>
      <c r="U6" s="18"/>
      <c r="V6" s="30"/>
      <c r="W6" s="94"/>
      <c r="X6" s="95"/>
      <c r="Y6" s="83"/>
      <c r="Z6" s="83"/>
      <c r="AA6" s="83"/>
      <c r="AB6" s="83"/>
      <c r="AC6" s="83"/>
      <c r="AD6" s="83"/>
    </row>
    <row r="7" spans="1:30" x14ac:dyDescent="0.25">
      <c r="A7" s="23"/>
      <c r="B7" s="96" t="s">
        <v>62</v>
      </c>
      <c r="C7" s="97" t="s">
        <v>70</v>
      </c>
      <c r="D7" s="98"/>
      <c r="E7" s="99"/>
      <c r="F7" s="100"/>
      <c r="G7" s="101"/>
      <c r="H7" s="101"/>
      <c r="I7" s="101"/>
      <c r="J7" s="102"/>
      <c r="K7" s="102"/>
      <c r="L7" s="102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98"/>
      <c r="X7" s="103"/>
      <c r="Y7" s="83"/>
      <c r="Z7" s="83"/>
      <c r="AA7" s="83"/>
      <c r="AB7" s="83"/>
      <c r="AC7" s="83"/>
      <c r="AD7" s="83"/>
    </row>
    <row r="8" spans="1:30" x14ac:dyDescent="0.25">
      <c r="A8" s="23"/>
      <c r="B8" s="104"/>
      <c r="C8" s="105"/>
      <c r="D8" s="105"/>
      <c r="E8" s="106"/>
      <c r="F8" s="106"/>
      <c r="G8" s="107"/>
      <c r="H8" s="108"/>
      <c r="I8" s="106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9"/>
      <c r="Y8" s="83"/>
      <c r="Z8" s="83"/>
      <c r="AA8" s="83"/>
      <c r="AB8" s="83"/>
      <c r="AC8" s="83"/>
      <c r="AD8" s="83"/>
    </row>
    <row r="9" spans="1:30" x14ac:dyDescent="0.25">
      <c r="A9" s="23"/>
      <c r="B9" s="110"/>
      <c r="C9" s="1"/>
      <c r="D9" s="110"/>
      <c r="E9" s="111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83"/>
      <c r="Z9" s="83"/>
      <c r="AA9" s="83"/>
      <c r="AB9" s="83"/>
      <c r="AC9" s="83"/>
      <c r="AD9" s="83"/>
    </row>
    <row r="10" spans="1:30" x14ac:dyDescent="0.25">
      <c r="A10" s="23"/>
      <c r="B10" s="110"/>
      <c r="C10" s="1"/>
      <c r="D10" s="110"/>
      <c r="E10" s="111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3"/>
      <c r="Z10" s="83"/>
      <c r="AA10" s="83"/>
      <c r="AB10" s="83"/>
      <c r="AC10" s="83"/>
      <c r="AD10" s="83"/>
    </row>
    <row r="11" spans="1:30" x14ac:dyDescent="0.25">
      <c r="A11" s="23"/>
      <c r="B11" s="110"/>
      <c r="C11" s="1"/>
      <c r="D11" s="110"/>
      <c r="E11" s="111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3"/>
      <c r="Z11" s="83"/>
      <c r="AA11" s="83"/>
      <c r="AB11" s="83"/>
      <c r="AC11" s="83"/>
      <c r="AD11" s="83"/>
    </row>
    <row r="12" spans="1:30" x14ac:dyDescent="0.25">
      <c r="A12" s="23"/>
      <c r="B12" s="110"/>
      <c r="C12" s="1"/>
      <c r="D12" s="110"/>
      <c r="E12" s="11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3"/>
      <c r="Z12" s="83"/>
      <c r="AA12" s="83"/>
      <c r="AB12" s="83"/>
      <c r="AC12" s="83"/>
      <c r="AD12" s="83"/>
    </row>
    <row r="13" spans="1:30" x14ac:dyDescent="0.25">
      <c r="A13" s="23"/>
      <c r="B13" s="110"/>
      <c r="C13" s="1"/>
      <c r="D13" s="110"/>
      <c r="E13" s="11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3"/>
      <c r="Z13" s="83"/>
      <c r="AA13" s="83"/>
      <c r="AB13" s="83"/>
      <c r="AC13" s="83"/>
      <c r="AD13" s="83"/>
    </row>
    <row r="14" spans="1:30" x14ac:dyDescent="0.25">
      <c r="A14" s="23"/>
      <c r="B14" s="110"/>
      <c r="C14" s="1"/>
      <c r="D14" s="110"/>
      <c r="E14" s="11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3"/>
      <c r="Z14" s="83"/>
      <c r="AA14" s="83"/>
      <c r="AB14" s="83"/>
      <c r="AC14" s="83"/>
      <c r="AD14" s="83"/>
    </row>
    <row r="15" spans="1:30" x14ac:dyDescent="0.25">
      <c r="A15" s="23"/>
      <c r="B15" s="110"/>
      <c r="C15" s="1"/>
      <c r="D15" s="110"/>
      <c r="E15" s="11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3"/>
      <c r="Z15" s="83"/>
      <c r="AA15" s="83"/>
      <c r="AB15" s="83"/>
      <c r="AC15" s="83"/>
      <c r="AD15" s="83"/>
    </row>
    <row r="16" spans="1:30" x14ac:dyDescent="0.25">
      <c r="A16" s="23"/>
      <c r="B16" s="110"/>
      <c r="C16" s="1"/>
      <c r="D16" s="110"/>
      <c r="E16" s="11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3"/>
      <c r="Z16" s="83"/>
      <c r="AA16" s="83"/>
      <c r="AB16" s="83"/>
      <c r="AC16" s="83"/>
      <c r="AD16" s="83"/>
    </row>
    <row r="17" spans="1:30" x14ac:dyDescent="0.25">
      <c r="A17" s="23"/>
      <c r="B17" s="110"/>
      <c r="C17" s="1"/>
      <c r="D17" s="110"/>
      <c r="E17" s="11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3"/>
      <c r="Z17" s="83"/>
      <c r="AA17" s="83"/>
      <c r="AB17" s="83"/>
      <c r="AC17" s="83"/>
      <c r="AD17" s="83"/>
    </row>
    <row r="18" spans="1:30" x14ac:dyDescent="0.25">
      <c r="A18" s="23"/>
      <c r="B18" s="110"/>
      <c r="C18" s="1"/>
      <c r="D18" s="110"/>
      <c r="E18" s="11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3"/>
      <c r="Z18" s="83"/>
      <c r="AA18" s="83"/>
      <c r="AB18" s="83"/>
      <c r="AC18" s="83"/>
      <c r="AD18" s="83"/>
    </row>
    <row r="19" spans="1:30" x14ac:dyDescent="0.25">
      <c r="A19" s="23"/>
      <c r="B19" s="110"/>
      <c r="C19" s="1"/>
      <c r="D19" s="110"/>
      <c r="E19" s="11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3"/>
      <c r="Z19" s="83"/>
      <c r="AA19" s="83"/>
      <c r="AB19" s="83"/>
      <c r="AC19" s="83"/>
      <c r="AD19" s="83"/>
    </row>
    <row r="20" spans="1:30" x14ac:dyDescent="0.25">
      <c r="A20" s="23"/>
      <c r="B20" s="110"/>
      <c r="C20" s="1"/>
      <c r="D20" s="110"/>
      <c r="E20" s="11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3"/>
      <c r="Z20" s="83"/>
      <c r="AA20" s="83"/>
      <c r="AB20" s="83"/>
      <c r="AC20" s="83"/>
      <c r="AD20" s="83"/>
    </row>
    <row r="21" spans="1:30" x14ac:dyDescent="0.25">
      <c r="A21" s="23"/>
      <c r="B21" s="110"/>
      <c r="C21" s="1"/>
      <c r="D21" s="110"/>
      <c r="E21" s="11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110"/>
      <c r="C22" s="1"/>
      <c r="D22" s="110"/>
      <c r="E22" s="11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110"/>
      <c r="C23" s="1"/>
      <c r="D23" s="110"/>
      <c r="E23" s="11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110"/>
      <c r="C24" s="1"/>
      <c r="D24" s="110"/>
      <c r="E24" s="11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110"/>
      <c r="C25" s="1"/>
      <c r="D25" s="110"/>
      <c r="E25" s="11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110"/>
      <c r="C26" s="1"/>
      <c r="D26" s="110"/>
      <c r="E26" s="11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110"/>
      <c r="C27" s="1"/>
      <c r="D27" s="110"/>
      <c r="E27" s="11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110"/>
      <c r="C28" s="1"/>
      <c r="D28" s="110"/>
      <c r="E28" s="11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110"/>
      <c r="C29" s="1"/>
      <c r="D29" s="110"/>
      <c r="E29" s="11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110"/>
      <c r="C30" s="1"/>
      <c r="D30" s="110"/>
      <c r="E30" s="11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110"/>
      <c r="C31" s="1"/>
      <c r="D31" s="110"/>
      <c r="E31" s="11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110"/>
      <c r="C32" s="1"/>
      <c r="D32" s="110"/>
      <c r="E32" s="11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10"/>
      <c r="C33" s="1"/>
      <c r="D33" s="110"/>
      <c r="E33" s="11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0"/>
      <c r="C34" s="1"/>
      <c r="D34" s="110"/>
      <c r="E34" s="11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0"/>
      <c r="C35" s="1"/>
      <c r="D35" s="110"/>
      <c r="E35" s="11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0"/>
      <c r="C36" s="1"/>
      <c r="D36" s="110"/>
      <c r="E36" s="11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0"/>
      <c r="C37" s="1"/>
      <c r="D37" s="110"/>
      <c r="E37" s="11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0"/>
      <c r="C38" s="1"/>
      <c r="D38" s="110"/>
      <c r="E38" s="11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0"/>
      <c r="C39" s="1"/>
      <c r="D39" s="110"/>
      <c r="E39" s="11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0"/>
      <c r="C40" s="1"/>
      <c r="D40" s="110"/>
      <c r="E40" s="11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0"/>
      <c r="C41" s="1"/>
      <c r="D41" s="110"/>
      <c r="E41" s="11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0"/>
      <c r="C42" s="1"/>
      <c r="D42" s="110"/>
      <c r="E42" s="11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0"/>
      <c r="C43" s="1"/>
      <c r="D43" s="110"/>
      <c r="E43" s="11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0"/>
      <c r="C44" s="1"/>
      <c r="D44" s="110"/>
      <c r="E44" s="11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0"/>
      <c r="C45" s="1"/>
      <c r="D45" s="110"/>
      <c r="E45" s="11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0"/>
      <c r="C46" s="1"/>
      <c r="D46" s="110"/>
      <c r="E46" s="11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0"/>
      <c r="C47" s="1"/>
      <c r="D47" s="110"/>
      <c r="E47" s="11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0"/>
      <c r="C48" s="1"/>
      <c r="D48" s="110"/>
      <c r="E48" s="11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0"/>
      <c r="C49" s="1"/>
      <c r="D49" s="110"/>
      <c r="E49" s="11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0"/>
      <c r="C50" s="1"/>
      <c r="D50" s="110"/>
      <c r="E50" s="11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0"/>
      <c r="C51" s="1"/>
      <c r="D51" s="110"/>
      <c r="E51" s="11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0"/>
      <c r="C52" s="1"/>
      <c r="D52" s="110"/>
      <c r="E52" s="11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0"/>
      <c r="C53" s="1"/>
      <c r="D53" s="110"/>
      <c r="E53" s="11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0"/>
      <c r="C54" s="1"/>
      <c r="D54" s="110"/>
      <c r="E54" s="11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0"/>
      <c r="C55" s="1"/>
      <c r="D55" s="110"/>
      <c r="E55" s="11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0"/>
      <c r="C56" s="1"/>
      <c r="D56" s="110"/>
      <c r="E56" s="11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0"/>
      <c r="C57" s="1"/>
      <c r="D57" s="110"/>
      <c r="E57" s="11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0"/>
      <c r="C58" s="1"/>
      <c r="D58" s="110"/>
      <c r="E58" s="11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0"/>
      <c r="C59" s="1"/>
      <c r="D59" s="110"/>
      <c r="E59" s="11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0"/>
      <c r="C60" s="1"/>
      <c r="D60" s="110"/>
      <c r="E60" s="11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0"/>
      <c r="C61" s="1"/>
      <c r="D61" s="110"/>
      <c r="E61" s="11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0"/>
      <c r="C62" s="1"/>
      <c r="D62" s="110"/>
      <c r="E62" s="11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0"/>
      <c r="C63" s="1"/>
      <c r="D63" s="110"/>
      <c r="E63" s="11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0"/>
      <c r="C64" s="1"/>
      <c r="D64" s="110"/>
      <c r="E64" s="11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0"/>
      <c r="C65" s="1"/>
      <c r="D65" s="110"/>
      <c r="E65" s="11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0"/>
      <c r="C66" s="1"/>
      <c r="D66" s="110"/>
      <c r="E66" s="11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0"/>
      <c r="C67" s="1"/>
      <c r="D67" s="110"/>
      <c r="E67" s="11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0"/>
      <c r="C68" s="1"/>
      <c r="D68" s="110"/>
      <c r="E68" s="11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0"/>
      <c r="C69" s="1"/>
      <c r="D69" s="110"/>
      <c r="E69" s="11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0"/>
      <c r="C70" s="1"/>
      <c r="D70" s="110"/>
      <c r="E70" s="11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0"/>
      <c r="C71" s="1"/>
      <c r="D71" s="110"/>
      <c r="E71" s="11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0"/>
      <c r="C72" s="1"/>
      <c r="D72" s="110"/>
      <c r="E72" s="11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0"/>
      <c r="C73" s="1"/>
      <c r="D73" s="110"/>
      <c r="E73" s="11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0"/>
      <c r="C74" s="1"/>
      <c r="D74" s="110"/>
      <c r="E74" s="11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0"/>
      <c r="C75" s="1"/>
      <c r="D75" s="110"/>
      <c r="E75" s="11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0"/>
      <c r="C76" s="1"/>
      <c r="D76" s="110"/>
      <c r="E76" s="11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0"/>
      <c r="C77" s="1"/>
      <c r="D77" s="110"/>
      <c r="E77" s="11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0"/>
      <c r="C78" s="1"/>
      <c r="D78" s="110"/>
      <c r="E78" s="11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0"/>
      <c r="C79" s="1"/>
      <c r="D79" s="110"/>
      <c r="E79" s="11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0"/>
      <c r="C80" s="1"/>
      <c r="D80" s="110"/>
      <c r="E80" s="11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0"/>
      <c r="C81" s="1"/>
      <c r="D81" s="110"/>
      <c r="E81" s="11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0"/>
      <c r="C82" s="1"/>
      <c r="D82" s="110"/>
      <c r="E82" s="11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0"/>
      <c r="C83" s="1"/>
      <c r="D83" s="110"/>
      <c r="E83" s="11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0"/>
      <c r="C84" s="1"/>
      <c r="D84" s="110"/>
      <c r="E84" s="11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0"/>
      <c r="C85" s="1"/>
      <c r="D85" s="110"/>
      <c r="E85" s="11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0"/>
      <c r="C86" s="1"/>
      <c r="D86" s="110"/>
      <c r="E86" s="11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0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0"/>
      <c r="C87" s="1"/>
      <c r="D87" s="110"/>
      <c r="E87" s="11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0"/>
      <c r="X87" s="1"/>
      <c r="Y87" s="83"/>
      <c r="Z87" s="83"/>
      <c r="AA87" s="83"/>
      <c r="AB87" s="83"/>
      <c r="AC87" s="83"/>
      <c r="AD87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2019-01-30T15:57:08Z</dcterms:modified>
</cp:coreProperties>
</file>