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3" i="1" l="1"/>
  <c r="T12" i="1"/>
  <c r="T11" i="1"/>
  <c r="T10" i="1"/>
  <c r="O11" i="1" l="1"/>
  <c r="O7" i="1"/>
  <c r="O6" i="1"/>
  <c r="O4" i="1"/>
  <c r="O13" i="1"/>
  <c r="O17" i="1" s="1"/>
  <c r="O12" i="1"/>
  <c r="AJ13" i="1"/>
  <c r="AI13" i="1"/>
  <c r="AH13" i="1"/>
  <c r="AG13" i="1"/>
  <c r="AF13" i="1"/>
  <c r="AE13" i="1"/>
  <c r="AD13" i="1"/>
  <c r="I19" i="1" s="1"/>
  <c r="AC13" i="1"/>
  <c r="H19" i="1"/>
  <c r="AB13" i="1"/>
  <c r="G19" i="1" s="1"/>
  <c r="AA13" i="1"/>
  <c r="F19" i="1" s="1"/>
  <c r="Z13" i="1"/>
  <c r="E19" i="1" s="1"/>
  <c r="Y13" i="1"/>
  <c r="I18" i="1" s="1"/>
  <c r="X13" i="1"/>
  <c r="H18" i="1"/>
  <c r="W13" i="1"/>
  <c r="G18" i="1"/>
  <c r="V13" i="1"/>
  <c r="F18" i="1" s="1"/>
  <c r="U13" i="1"/>
  <c r="E18" i="1" s="1"/>
  <c r="L18" i="1" s="1"/>
  <c r="M13" i="1"/>
  <c r="L13" i="1"/>
  <c r="K13" i="1"/>
  <c r="J13" i="1"/>
  <c r="I13" i="1"/>
  <c r="N13" i="1"/>
  <c r="N17" i="1" s="1"/>
  <c r="H13" i="1"/>
  <c r="H17" i="1" s="1"/>
  <c r="G13" i="1"/>
  <c r="G17" i="1" s="1"/>
  <c r="F13" i="1"/>
  <c r="F17" i="1"/>
  <c r="E13" i="1"/>
  <c r="E17" i="1"/>
  <c r="I17" i="1"/>
  <c r="M17" i="1" s="1"/>
  <c r="H20" i="1" l="1"/>
  <c r="L17" i="1"/>
  <c r="K18" i="1"/>
  <c r="F20" i="1"/>
  <c r="K20" i="1" s="1"/>
  <c r="E20" i="1"/>
  <c r="K17" i="1"/>
  <c r="G20" i="1"/>
  <c r="O18" i="1"/>
  <c r="O20" i="1" s="1"/>
  <c r="M18" i="1"/>
  <c r="I20" i="1"/>
  <c r="K19" i="1"/>
  <c r="L19" i="1"/>
  <c r="O19" i="1"/>
  <c r="M19" i="1"/>
  <c r="D14" i="1"/>
  <c r="N20" i="1" l="1"/>
  <c r="M20" i="1"/>
  <c r="L20" i="1"/>
</calcChain>
</file>

<file path=xl/sharedStrings.xml><?xml version="1.0" encoding="utf-8"?>
<sst xmlns="http://schemas.openxmlformats.org/spreadsheetml/2006/main" count="102" uniqueCount="67">
  <si>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</si>
  <si>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</si>
  <si>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</si>
  <si>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</si>
  <si>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</si>
  <si>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</si>
  <si>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</si>
  <si>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</si>
  <si>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</si>
  <si>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</si>
  <si>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</si>
  <si>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</si>
  <si>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</si>
  <si>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</si>
  <si>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</si>
  <si>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</si>
  <si>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</si>
  <si>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</si>
  <si>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</si>
  <si>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</si>
  <si>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</si>
  <si>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</si>
  <si>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</si>
  <si>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</si>
  <si>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</si>
  <si>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</si>
  <si>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</si>
  <si>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</si>
  <si>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</si>
  <si>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</si>
  <si>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</si>
  <si>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</si>
  <si>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</si>
  <si>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</si>
  <si>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</si>
  <si>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</si>
  <si>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</si>
  <si>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</si>
  <si>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</si>
  <si>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K - %</t>
  </si>
  <si>
    <t>play off</t>
  </si>
  <si>
    <t>1.  ottelu</t>
  </si>
  <si>
    <t>5.  ottelu</t>
  </si>
  <si>
    <t>8.</t>
  </si>
  <si>
    <t>Fera</t>
  </si>
  <si>
    <t>ViU</t>
  </si>
  <si>
    <t>9.</t>
  </si>
  <si>
    <t>alemmat pudotuspelit</t>
  </si>
  <si>
    <t>Tanja Kurikka</t>
  </si>
  <si>
    <t>1.2.1981</t>
  </si>
  <si>
    <t>12.</t>
  </si>
  <si>
    <t>karsintasarja</t>
  </si>
  <si>
    <t>10.</t>
  </si>
  <si>
    <t>13.05. 2000  ViU - PeTo  0-2  (1-3, 3-5)</t>
  </si>
  <si>
    <t xml:space="preserve">  19 v   3 kk 12 pv</t>
  </si>
  <si>
    <t>01.07. 2000  PeTo - ViU  2-1  (5-7, 11-1, 1-0)</t>
  </si>
  <si>
    <t>10.  ottelu</t>
  </si>
  <si>
    <t xml:space="preserve">  19 v   5 kk   0 pv</t>
  </si>
  <si>
    <t>08.06. 2000  ViU - KPK  0-2  (0-5, 1-4)</t>
  </si>
  <si>
    <t xml:space="preserve">  18 v   2 kk   2 pv</t>
  </si>
  <si>
    <t>5.</t>
  </si>
  <si>
    <t>**</t>
  </si>
  <si>
    <t>Seurat</t>
  </si>
  <si>
    <t>ViU = Viinijärven Urheilijat  (1914),  kasvattajaseura</t>
  </si>
  <si>
    <t>Fera = Fera, Rauma (1958)</t>
  </si>
  <si>
    <t>L+T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</si>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</sst>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1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3" xfId="0" applyFont="1" applyFill="1" applyBorder="1"/>
    <xf numFmtId="0" fontId="2" fillId="7" borderId="14" xfId="0" applyFont="1" applyFill="1" applyBorder="1"/>
    <xf numFmtId="0" fontId="2" fillId="7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6.4257812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18" width="5.7109375" style="85" customWidth="1"/>
    <col min="19" max="19" width="5.7109375" style="84" customWidth="1"/>
    <col min="20" max="20" width="0.7109375" style="45" customWidth="1"/>
    <col min="21" max="28" width="5.7109375" style="80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6"/>
      <c r="H1" s="3"/>
      <c r="I1" s="5"/>
      <c r="J1" s="5"/>
      <c r="K1" s="6"/>
      <c r="L1" s="3"/>
      <c r="M1" s="7"/>
      <c r="N1" s="7"/>
      <c r="O1" s="5"/>
      <c r="P1" s="83"/>
      <c r="Q1" s="83"/>
      <c r="R1" s="83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65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2000</v>
      </c>
      <c r="C4" s="27" t="s">
        <v>50</v>
      </c>
      <c r="D4" s="28" t="s">
        <v>45</v>
      </c>
      <c r="E4" s="27">
        <v>19</v>
      </c>
      <c r="F4" s="27">
        <v>1</v>
      </c>
      <c r="G4" s="27">
        <v>4</v>
      </c>
      <c r="H4" s="27">
        <v>7</v>
      </c>
      <c r="I4" s="27">
        <v>63</v>
      </c>
      <c r="J4" s="27">
        <v>12</v>
      </c>
      <c r="K4" s="27">
        <v>22</v>
      </c>
      <c r="L4" s="27">
        <v>24</v>
      </c>
      <c r="M4" s="27">
        <v>5</v>
      </c>
      <c r="N4" s="29">
        <v>0.5887</v>
      </c>
      <c r="O4" s="25">
        <f t="shared" ref="O4:O11" si="0">PRODUCT(I4/N4)</f>
        <v>107.01545778834721</v>
      </c>
      <c r="P4" s="19"/>
      <c r="Q4" s="19"/>
      <c r="R4" s="19"/>
      <c r="S4" s="19"/>
      <c r="U4" s="27"/>
      <c r="V4" s="27"/>
      <c r="W4" s="27"/>
      <c r="X4" s="27"/>
      <c r="Y4" s="27"/>
      <c r="Z4" s="30">
        <v>7</v>
      </c>
      <c r="AA4" s="30">
        <v>0</v>
      </c>
      <c r="AB4" s="30">
        <v>1</v>
      </c>
      <c r="AC4" s="30">
        <v>4</v>
      </c>
      <c r="AD4" s="30">
        <v>30</v>
      </c>
      <c r="AE4" s="27"/>
      <c r="AF4" s="27"/>
      <c r="AG4" s="27"/>
      <c r="AH4" s="27"/>
      <c r="AI4" s="27"/>
      <c r="AJ4" s="27"/>
      <c r="AK4" s="31" t="s">
        <v>51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32">
        <v>2001</v>
      </c>
      <c r="C5" s="32"/>
      <c r="D5" s="33" t="s">
        <v>45</v>
      </c>
      <c r="E5" s="32"/>
      <c r="F5" s="34" t="s">
        <v>34</v>
      </c>
      <c r="G5" s="35"/>
      <c r="H5" s="36"/>
      <c r="I5" s="32"/>
      <c r="J5" s="32"/>
      <c r="K5" s="32"/>
      <c r="L5" s="32"/>
      <c r="M5" s="32"/>
      <c r="N5" s="37"/>
      <c r="O5" s="25">
        <v>0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30"/>
      <c r="AA5" s="30"/>
      <c r="AB5" s="30"/>
      <c r="AC5" s="30"/>
      <c r="AD5" s="30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2002</v>
      </c>
      <c r="C6" s="27" t="s">
        <v>52</v>
      </c>
      <c r="D6" s="28" t="s">
        <v>44</v>
      </c>
      <c r="E6" s="27">
        <v>24</v>
      </c>
      <c r="F6" s="27">
        <v>1</v>
      </c>
      <c r="G6" s="27">
        <v>8</v>
      </c>
      <c r="H6" s="27">
        <v>18</v>
      </c>
      <c r="I6" s="27">
        <v>146</v>
      </c>
      <c r="J6" s="27">
        <v>14</v>
      </c>
      <c r="K6" s="27">
        <v>55</v>
      </c>
      <c r="L6" s="27">
        <v>68</v>
      </c>
      <c r="M6" s="27">
        <v>9</v>
      </c>
      <c r="N6" s="29">
        <v>0.66969999999999996</v>
      </c>
      <c r="O6" s="25">
        <f t="shared" si="0"/>
        <v>218.00806331193073</v>
      </c>
      <c r="P6" s="19"/>
      <c r="Q6" s="19"/>
      <c r="R6" s="19"/>
      <c r="S6" s="19" t="s">
        <v>66</v>
      </c>
      <c r="T6" s="25"/>
      <c r="U6" s="27"/>
      <c r="V6" s="27"/>
      <c r="W6" s="27"/>
      <c r="X6" s="27"/>
      <c r="Y6" s="27"/>
      <c r="Z6" s="30">
        <v>7</v>
      </c>
      <c r="AA6" s="30">
        <v>0</v>
      </c>
      <c r="AB6" s="30">
        <v>9</v>
      </c>
      <c r="AC6" s="30">
        <v>9</v>
      </c>
      <c r="AD6" s="30">
        <v>43</v>
      </c>
      <c r="AE6" s="27"/>
      <c r="AF6" s="27"/>
      <c r="AG6" s="38"/>
      <c r="AH6" s="27"/>
      <c r="AI6" s="27"/>
      <c r="AJ6" s="27"/>
      <c r="AK6" s="31" t="s">
        <v>51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2003</v>
      </c>
      <c r="C7" s="27" t="s">
        <v>43</v>
      </c>
      <c r="D7" s="28" t="s">
        <v>44</v>
      </c>
      <c r="E7" s="27">
        <v>16</v>
      </c>
      <c r="F7" s="27">
        <v>0</v>
      </c>
      <c r="G7" s="27">
        <v>3</v>
      </c>
      <c r="H7" s="27">
        <v>12</v>
      </c>
      <c r="I7" s="27">
        <v>71</v>
      </c>
      <c r="J7" s="27">
        <v>5</v>
      </c>
      <c r="K7" s="27">
        <v>42</v>
      </c>
      <c r="L7" s="27">
        <v>21</v>
      </c>
      <c r="M7" s="27">
        <v>3</v>
      </c>
      <c r="N7" s="29">
        <v>0.57250000000000001</v>
      </c>
      <c r="O7" s="25">
        <f t="shared" si="0"/>
        <v>124.01746724890829</v>
      </c>
      <c r="P7" s="19"/>
      <c r="Q7" s="19"/>
      <c r="R7" s="19"/>
      <c r="S7" s="19"/>
      <c r="T7" s="25"/>
      <c r="U7" s="27">
        <v>3</v>
      </c>
      <c r="V7" s="27">
        <v>0</v>
      </c>
      <c r="W7" s="27">
        <v>0</v>
      </c>
      <c r="X7" s="27">
        <v>3</v>
      </c>
      <c r="Y7" s="27">
        <v>13</v>
      </c>
      <c r="Z7" s="30"/>
      <c r="AA7" s="30"/>
      <c r="AB7" s="30"/>
      <c r="AC7" s="30"/>
      <c r="AD7" s="30"/>
      <c r="AE7" s="27"/>
      <c r="AF7" s="27"/>
      <c r="AG7" s="38"/>
      <c r="AH7" s="27"/>
      <c r="AI7" s="27"/>
      <c r="AJ7" s="27"/>
      <c r="AK7" s="14" t="s">
        <v>40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32">
        <v>2004</v>
      </c>
      <c r="C8" s="32"/>
      <c r="D8" s="33" t="s">
        <v>45</v>
      </c>
      <c r="E8" s="32"/>
      <c r="F8" s="34" t="s">
        <v>34</v>
      </c>
      <c r="G8" s="35"/>
      <c r="H8" s="36"/>
      <c r="I8" s="32"/>
      <c r="J8" s="32"/>
      <c r="K8" s="32"/>
      <c r="L8" s="32"/>
      <c r="M8" s="32"/>
      <c r="N8" s="37"/>
      <c r="O8" s="25">
        <v>0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30"/>
      <c r="AA8" s="30"/>
      <c r="AB8" s="30"/>
      <c r="AC8" s="30"/>
      <c r="AD8" s="30"/>
      <c r="AE8" s="27"/>
      <c r="AF8" s="27"/>
      <c r="AG8" s="38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s="10" customFormat="1" ht="15" customHeight="1" x14ac:dyDescent="0.2">
      <c r="A9" s="1"/>
      <c r="B9" s="32">
        <v>2005</v>
      </c>
      <c r="C9" s="32"/>
      <c r="D9" s="33" t="s">
        <v>45</v>
      </c>
      <c r="E9" s="32"/>
      <c r="F9" s="34" t="s">
        <v>34</v>
      </c>
      <c r="G9" s="35"/>
      <c r="H9" s="36"/>
      <c r="I9" s="32"/>
      <c r="J9" s="32"/>
      <c r="K9" s="32"/>
      <c r="L9" s="32"/>
      <c r="M9" s="32"/>
      <c r="N9" s="37"/>
      <c r="O9" s="25">
        <v>0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30"/>
      <c r="AA9" s="30"/>
      <c r="AB9" s="30"/>
      <c r="AC9" s="30"/>
      <c r="AD9" s="30"/>
      <c r="AE9" s="27"/>
      <c r="AF9" s="27"/>
      <c r="AG9" s="38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 t="s">
        <v>61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>
        <v>0</v>
      </c>
      <c r="P10" s="19"/>
      <c r="Q10" s="19"/>
      <c r="R10" s="19"/>
      <c r="S10" s="19"/>
      <c r="T10" s="25" t="e">
        <f t="shared" ref="T10:T13" si="1">PRODUCT(L10/S10)</f>
        <v>#DIV/0!</v>
      </c>
      <c r="U10" s="27"/>
      <c r="V10" s="27"/>
      <c r="W10" s="27"/>
      <c r="X10" s="27"/>
      <c r="Y10" s="27"/>
      <c r="Z10" s="30"/>
      <c r="AA10" s="30"/>
      <c r="AB10" s="30"/>
      <c r="AC10" s="30"/>
      <c r="AD10" s="30"/>
      <c r="AE10" s="27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2010</v>
      </c>
      <c r="C11" s="27" t="s">
        <v>46</v>
      </c>
      <c r="D11" s="28" t="s">
        <v>45</v>
      </c>
      <c r="E11" s="27">
        <v>10</v>
      </c>
      <c r="F11" s="27">
        <v>0</v>
      </c>
      <c r="G11" s="27">
        <v>0</v>
      </c>
      <c r="H11" s="27">
        <v>6</v>
      </c>
      <c r="I11" s="27">
        <v>44</v>
      </c>
      <c r="J11" s="27">
        <v>9</v>
      </c>
      <c r="K11" s="27">
        <v>22</v>
      </c>
      <c r="L11" s="27">
        <v>13</v>
      </c>
      <c r="M11" s="27">
        <v>0</v>
      </c>
      <c r="N11" s="29">
        <v>0.53649999999999998</v>
      </c>
      <c r="O11" s="25">
        <f t="shared" si="0"/>
        <v>82.013047530288915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30">
        <v>3</v>
      </c>
      <c r="AA11" s="39">
        <v>0</v>
      </c>
      <c r="AB11" s="39">
        <v>4</v>
      </c>
      <c r="AC11" s="39">
        <v>3</v>
      </c>
      <c r="AD11" s="39">
        <v>20</v>
      </c>
      <c r="AE11" s="27"/>
      <c r="AF11" s="27"/>
      <c r="AG11" s="27"/>
      <c r="AH11" s="27"/>
      <c r="AI11" s="27"/>
      <c r="AJ11" s="27"/>
      <c r="AK11" s="14" t="s">
        <v>47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2011</v>
      </c>
      <c r="C12" s="27" t="s">
        <v>60</v>
      </c>
      <c r="D12" s="28" t="s">
        <v>45</v>
      </c>
      <c r="E12" s="27">
        <v>19</v>
      </c>
      <c r="F12" s="27">
        <v>0</v>
      </c>
      <c r="G12" s="27">
        <v>6</v>
      </c>
      <c r="H12" s="27">
        <v>13</v>
      </c>
      <c r="I12" s="27">
        <v>71</v>
      </c>
      <c r="J12" s="27">
        <v>8</v>
      </c>
      <c r="K12" s="27">
        <v>25</v>
      </c>
      <c r="L12" s="27">
        <v>32</v>
      </c>
      <c r="M12" s="27">
        <v>6</v>
      </c>
      <c r="N12" s="29">
        <v>0.53800000000000003</v>
      </c>
      <c r="O12" s="81">
        <f>PRODUCT(I12/N12)</f>
        <v>131.97026022304831</v>
      </c>
      <c r="P12" s="19"/>
      <c r="Q12" s="19"/>
      <c r="R12" s="19"/>
      <c r="S12" s="19"/>
      <c r="T12" s="25" t="e">
        <f t="shared" si="1"/>
        <v>#DIV/0!</v>
      </c>
      <c r="U12" s="27">
        <v>4</v>
      </c>
      <c r="V12" s="27">
        <v>0</v>
      </c>
      <c r="W12" s="27">
        <v>0</v>
      </c>
      <c r="X12" s="27">
        <v>6</v>
      </c>
      <c r="Y12" s="27">
        <v>16</v>
      </c>
      <c r="Z12" s="30"/>
      <c r="AA12" s="39"/>
      <c r="AB12" s="39"/>
      <c r="AC12" s="39"/>
      <c r="AD12" s="39"/>
      <c r="AE12" s="27"/>
      <c r="AF12" s="27"/>
      <c r="AG12" s="27"/>
      <c r="AH12" s="27"/>
      <c r="AI12" s="27"/>
      <c r="AJ12" s="27"/>
      <c r="AK12" s="14" t="s">
        <v>40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17" t="s">
        <v>9</v>
      </c>
      <c r="C13" s="18"/>
      <c r="D13" s="16"/>
      <c r="E13" s="19">
        <f>SUM(E4:E12)</f>
        <v>88</v>
      </c>
      <c r="F13" s="19">
        <f t="shared" ref="F13:M13" si="2">SUM(F4:F12)</f>
        <v>2</v>
      </c>
      <c r="G13" s="19">
        <f t="shared" si="2"/>
        <v>21</v>
      </c>
      <c r="H13" s="19">
        <f t="shared" si="2"/>
        <v>56</v>
      </c>
      <c r="I13" s="19">
        <f t="shared" si="2"/>
        <v>395</v>
      </c>
      <c r="J13" s="19">
        <f t="shared" si="2"/>
        <v>48</v>
      </c>
      <c r="K13" s="19">
        <f t="shared" si="2"/>
        <v>166</v>
      </c>
      <c r="L13" s="19">
        <f t="shared" si="2"/>
        <v>158</v>
      </c>
      <c r="M13" s="19">
        <f t="shared" si="2"/>
        <v>23</v>
      </c>
      <c r="N13" s="40">
        <f>PRODUCT(I13/O13)</f>
        <v>0.59575494038746535</v>
      </c>
      <c r="O13" s="82">
        <f>SUM(O4:O12)</f>
        <v>663.02429610252341</v>
      </c>
      <c r="P13" s="19"/>
      <c r="Q13" s="19"/>
      <c r="R13" s="19"/>
      <c r="S13" s="19"/>
      <c r="T13" s="25" t="e">
        <f t="shared" si="1"/>
        <v>#DIV/0!</v>
      </c>
      <c r="U13" s="19">
        <f t="shared" ref="U13:AJ13" si="3">SUM(U4:U12)</f>
        <v>7</v>
      </c>
      <c r="V13" s="19">
        <f t="shared" si="3"/>
        <v>0</v>
      </c>
      <c r="W13" s="19">
        <f t="shared" si="3"/>
        <v>0</v>
      </c>
      <c r="X13" s="19">
        <f t="shared" si="3"/>
        <v>9</v>
      </c>
      <c r="Y13" s="19">
        <f t="shared" si="3"/>
        <v>29</v>
      </c>
      <c r="Z13" s="19">
        <f t="shared" si="3"/>
        <v>17</v>
      </c>
      <c r="AA13" s="19">
        <f t="shared" si="3"/>
        <v>0</v>
      </c>
      <c r="AB13" s="19">
        <f t="shared" si="3"/>
        <v>14</v>
      </c>
      <c r="AC13" s="19">
        <f t="shared" si="3"/>
        <v>16</v>
      </c>
      <c r="AD13" s="19">
        <f t="shared" si="3"/>
        <v>93</v>
      </c>
      <c r="AE13" s="19">
        <f t="shared" si="3"/>
        <v>0</v>
      </c>
      <c r="AF13" s="19">
        <f t="shared" si="3"/>
        <v>0</v>
      </c>
      <c r="AG13" s="19">
        <f t="shared" si="3"/>
        <v>0</v>
      </c>
      <c r="AH13" s="19">
        <f t="shared" si="3"/>
        <v>0</v>
      </c>
      <c r="AI13" s="19">
        <f t="shared" si="3"/>
        <v>0</v>
      </c>
      <c r="AJ13" s="19">
        <f t="shared" si="3"/>
        <v>0</v>
      </c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8" t="s">
        <v>2</v>
      </c>
      <c r="C14" s="41"/>
      <c r="D14" s="42">
        <f>SUM(F13:H13)+((I13-F13-G13)/3)+(E13/3)+(AE13*25)+(AF13*25)+(AG13*10)+(AH13*25)+(AI13*20)+(AJ13*15)</f>
        <v>232.33333333333334</v>
      </c>
      <c r="E14" s="1"/>
      <c r="F14" s="1"/>
      <c r="G14" s="1"/>
      <c r="H14" s="1"/>
      <c r="I14" s="1"/>
      <c r="J14" s="1"/>
      <c r="K14" s="1"/>
      <c r="L14" s="1"/>
      <c r="M14" s="1"/>
      <c r="N14" s="4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44"/>
      <c r="AD14" s="44"/>
      <c r="AE14" s="1"/>
      <c r="AF14" s="1"/>
      <c r="AG14" s="1"/>
      <c r="AH14" s="44"/>
      <c r="AI14" s="44"/>
      <c r="AJ14" s="1"/>
      <c r="AK14" s="1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3"/>
      <c r="O15" s="45"/>
      <c r="P15" s="46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47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3" t="s">
        <v>16</v>
      </c>
      <c r="C16" s="48"/>
      <c r="D16" s="48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40" t="s">
        <v>39</v>
      </c>
      <c r="O16" s="25"/>
      <c r="P16" s="49" t="s">
        <v>33</v>
      </c>
      <c r="Q16" s="13"/>
      <c r="R16" s="13"/>
      <c r="S16" s="50"/>
      <c r="T16" s="50"/>
      <c r="U16" s="50"/>
      <c r="V16" s="50"/>
      <c r="W16" s="50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51"/>
      <c r="AL16" s="24"/>
      <c r="AM16" s="9"/>
      <c r="AN16" s="9"/>
      <c r="AO16" s="9"/>
      <c r="AP16" s="9"/>
      <c r="AQ16" s="9"/>
    </row>
    <row r="17" spans="1:43" s="10" customFormat="1" ht="15" customHeight="1" x14ac:dyDescent="0.2">
      <c r="A17" s="1"/>
      <c r="B17" s="49" t="s">
        <v>17</v>
      </c>
      <c r="C17" s="13"/>
      <c r="D17" s="52"/>
      <c r="E17" s="27">
        <f>PRODUCT(E13)</f>
        <v>88</v>
      </c>
      <c r="F17" s="27">
        <f>PRODUCT(F13)</f>
        <v>2</v>
      </c>
      <c r="G17" s="27">
        <f>PRODUCT(G13)</f>
        <v>21</v>
      </c>
      <c r="H17" s="27">
        <f>PRODUCT(H13)</f>
        <v>56</v>
      </c>
      <c r="I17" s="27">
        <f>PRODUCT(I13)</f>
        <v>395</v>
      </c>
      <c r="J17" s="1"/>
      <c r="K17" s="53">
        <f>PRODUCT((F17+G17)/E17)</f>
        <v>0.26136363636363635</v>
      </c>
      <c r="L17" s="53">
        <f>PRODUCT(H17/E17)</f>
        <v>0.63636363636363635</v>
      </c>
      <c r="M17" s="53">
        <f>PRODUCT(I17/E17)</f>
        <v>4.4886363636363633</v>
      </c>
      <c r="N17" s="54">
        <f>PRODUCT(N13)</f>
        <v>0.59575494038746535</v>
      </c>
      <c r="O17" s="25">
        <f>PRODUCT(O13)</f>
        <v>663.02429610252341</v>
      </c>
      <c r="P17" s="89" t="s">
        <v>35</v>
      </c>
      <c r="Q17" s="55"/>
      <c r="R17" s="56"/>
      <c r="S17" s="56" t="s">
        <v>53</v>
      </c>
      <c r="T17" s="56"/>
      <c r="U17" s="56"/>
      <c r="V17" s="56"/>
      <c r="W17" s="56"/>
      <c r="X17" s="56"/>
      <c r="Y17" s="56"/>
      <c r="Z17" s="56"/>
      <c r="AA17" s="56"/>
      <c r="AB17" s="56"/>
      <c r="AC17" s="57"/>
      <c r="AD17" s="57" t="s">
        <v>41</v>
      </c>
      <c r="AE17" s="56"/>
      <c r="AF17" s="56" t="s">
        <v>54</v>
      </c>
      <c r="AG17" s="56"/>
      <c r="AH17" s="57"/>
      <c r="AI17" s="57"/>
      <c r="AJ17" s="56"/>
      <c r="AK17" s="86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58" t="s">
        <v>18</v>
      </c>
      <c r="C18" s="59"/>
      <c r="D18" s="60"/>
      <c r="E18" s="27">
        <f>SUM(U13)</f>
        <v>7</v>
      </c>
      <c r="F18" s="27">
        <f>SUM(V13)</f>
        <v>0</v>
      </c>
      <c r="G18" s="27">
        <f>SUM(W13)</f>
        <v>0</v>
      </c>
      <c r="H18" s="27">
        <f>SUM(X13)</f>
        <v>9</v>
      </c>
      <c r="I18" s="27">
        <f>SUM(Y13)</f>
        <v>29</v>
      </c>
      <c r="J18" s="1"/>
      <c r="K18" s="53">
        <f>PRODUCT((F18+G18)/E18)</f>
        <v>0</v>
      </c>
      <c r="L18" s="53">
        <f>PRODUCT(H18/E18)</f>
        <v>1.2857142857142858</v>
      </c>
      <c r="M18" s="53">
        <f>PRODUCT(I18/E18)</f>
        <v>4.1428571428571432</v>
      </c>
      <c r="N18" s="29">
        <v>0.59199999999999997</v>
      </c>
      <c r="O18" s="25">
        <f>PRODUCT(I18/N18)</f>
        <v>48.986486486486491</v>
      </c>
      <c r="P18" s="90" t="s">
        <v>36</v>
      </c>
      <c r="Q18" s="61"/>
      <c r="R18" s="62"/>
      <c r="S18" s="62" t="s">
        <v>55</v>
      </c>
      <c r="T18" s="62"/>
      <c r="U18" s="62"/>
      <c r="V18" s="62"/>
      <c r="W18" s="62"/>
      <c r="X18" s="62"/>
      <c r="Y18" s="62"/>
      <c r="Z18" s="62"/>
      <c r="AA18" s="62"/>
      <c r="AB18" s="62"/>
      <c r="AC18" s="63"/>
      <c r="AD18" s="63" t="s">
        <v>56</v>
      </c>
      <c r="AE18" s="62"/>
      <c r="AF18" s="62" t="s">
        <v>57</v>
      </c>
      <c r="AG18" s="62"/>
      <c r="AH18" s="63"/>
      <c r="AI18" s="63"/>
      <c r="AJ18" s="62"/>
      <c r="AK18" s="87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64" t="s">
        <v>19</v>
      </c>
      <c r="C19" s="65"/>
      <c r="D19" s="66"/>
      <c r="E19" s="30">
        <f>PRODUCT(Z13)</f>
        <v>17</v>
      </c>
      <c r="F19" s="30">
        <f>PRODUCT(AA13)</f>
        <v>0</v>
      </c>
      <c r="G19" s="30">
        <f>PRODUCT(AB13)</f>
        <v>14</v>
      </c>
      <c r="H19" s="30">
        <f>PRODUCT(AC13)</f>
        <v>16</v>
      </c>
      <c r="I19" s="30">
        <f>PRODUCT(AD13)</f>
        <v>93</v>
      </c>
      <c r="J19" s="1"/>
      <c r="K19" s="67">
        <f>PRODUCT((F19+G19)/E19)</f>
        <v>0.82352941176470584</v>
      </c>
      <c r="L19" s="67">
        <f>PRODUCT(H19/E19)</f>
        <v>0.94117647058823528</v>
      </c>
      <c r="M19" s="67">
        <f>PRODUCT(I19/E19)</f>
        <v>5.4705882352941178</v>
      </c>
      <c r="N19" s="68">
        <v>0.66359999999999997</v>
      </c>
      <c r="O19" s="25">
        <f>PRODUCT(I19/N19)</f>
        <v>140.14466546112115</v>
      </c>
      <c r="P19" s="90" t="s">
        <v>37</v>
      </c>
      <c r="Q19" s="61"/>
      <c r="R19" s="62"/>
      <c r="S19" s="62" t="s">
        <v>58</v>
      </c>
      <c r="T19" s="62"/>
      <c r="U19" s="62"/>
      <c r="V19" s="62"/>
      <c r="W19" s="62"/>
      <c r="X19" s="62"/>
      <c r="Y19" s="62"/>
      <c r="Z19" s="62"/>
      <c r="AA19" s="62"/>
      <c r="AB19" s="62"/>
      <c r="AC19" s="63"/>
      <c r="AD19" s="63" t="s">
        <v>42</v>
      </c>
      <c r="AE19" s="62"/>
      <c r="AF19" s="62" t="s">
        <v>59</v>
      </c>
      <c r="AG19" s="62"/>
      <c r="AH19" s="63"/>
      <c r="AI19" s="63"/>
      <c r="AJ19" s="62"/>
      <c r="AK19" s="87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69" t="s">
        <v>20</v>
      </c>
      <c r="C20" s="70"/>
      <c r="D20" s="71"/>
      <c r="E20" s="19">
        <f>SUM(E17:E19)</f>
        <v>112</v>
      </c>
      <c r="F20" s="19">
        <f>SUM(F17:F19)</f>
        <v>2</v>
      </c>
      <c r="G20" s="19">
        <f>SUM(G17:G19)</f>
        <v>35</v>
      </c>
      <c r="H20" s="19">
        <f>SUM(H17:H19)</f>
        <v>81</v>
      </c>
      <c r="I20" s="19">
        <f>SUM(I17:I19)</f>
        <v>517</v>
      </c>
      <c r="J20" s="1"/>
      <c r="K20" s="72">
        <f>PRODUCT((F20+G20)/E20)</f>
        <v>0.33035714285714285</v>
      </c>
      <c r="L20" s="72">
        <f>PRODUCT(H20/E20)</f>
        <v>0.7232142857142857</v>
      </c>
      <c r="M20" s="72">
        <f>PRODUCT(I20/E20)</f>
        <v>4.6160714285714288</v>
      </c>
      <c r="N20" s="40">
        <f>PRODUCT(I20/O20)</f>
        <v>0.60669681943943365</v>
      </c>
      <c r="O20" s="25">
        <f>SUM(O17:O19)</f>
        <v>852.15544805013099</v>
      </c>
      <c r="P20" s="91" t="s">
        <v>38</v>
      </c>
      <c r="Q20" s="73"/>
      <c r="R20" s="74"/>
      <c r="S20" s="74" t="s">
        <v>55</v>
      </c>
      <c r="T20" s="74"/>
      <c r="U20" s="74"/>
      <c r="V20" s="74"/>
      <c r="W20" s="74"/>
      <c r="X20" s="74"/>
      <c r="Y20" s="74"/>
      <c r="Z20" s="74"/>
      <c r="AA20" s="74"/>
      <c r="AB20" s="74"/>
      <c r="AC20" s="75"/>
      <c r="AD20" s="75" t="s">
        <v>56</v>
      </c>
      <c r="AE20" s="74"/>
      <c r="AF20" s="74" t="s">
        <v>57</v>
      </c>
      <c r="AG20" s="74"/>
      <c r="AH20" s="75"/>
      <c r="AI20" s="75"/>
      <c r="AJ20" s="74"/>
      <c r="AK20" s="88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44"/>
      <c r="C21" s="44"/>
      <c r="D21" s="44"/>
      <c r="E21" s="44"/>
      <c r="F21" s="44"/>
      <c r="G21" s="44"/>
      <c r="H21" s="44"/>
      <c r="I21" s="44"/>
      <c r="J21" s="1"/>
      <c r="K21" s="44"/>
      <c r="L21" s="44"/>
      <c r="M21" s="44"/>
      <c r="N21" s="43"/>
      <c r="O21" s="25"/>
      <c r="P21" s="46"/>
      <c r="Q21" s="1"/>
      <c r="R21" s="1"/>
      <c r="S21" s="25"/>
      <c r="T21" s="25"/>
      <c r="U21" s="76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s="77" customFormat="1" ht="15" customHeight="1" x14ac:dyDescent="0.25">
      <c r="A22" s="1"/>
      <c r="B22" s="1" t="s">
        <v>62</v>
      </c>
      <c r="C22" s="1"/>
      <c r="D22" s="1" t="s">
        <v>63</v>
      </c>
      <c r="E22" s="1"/>
      <c r="F22" s="1"/>
      <c r="G22" s="1"/>
      <c r="H22" s="1"/>
      <c r="I22" s="1"/>
      <c r="J22" s="1"/>
      <c r="K22" s="1"/>
      <c r="L22" s="1"/>
      <c r="M22" s="1"/>
      <c r="N22" s="46"/>
      <c r="O22" s="25"/>
      <c r="P22" s="46"/>
      <c r="Q22" s="1"/>
      <c r="R22" s="1"/>
      <c r="S22" s="25"/>
      <c r="T22" s="25"/>
      <c r="U22" s="76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47"/>
      <c r="AL22" s="24"/>
      <c r="AM22" s="9"/>
      <c r="AN22" s="9"/>
      <c r="AO22" s="9"/>
      <c r="AP22" s="9"/>
      <c r="AQ22" s="9"/>
    </row>
    <row r="23" spans="1:43" s="77" customFormat="1" ht="15" customHeight="1" x14ac:dyDescent="0.25">
      <c r="A23" s="1"/>
      <c r="B23" s="1"/>
      <c r="C23" s="1"/>
      <c r="D23" s="1" t="s">
        <v>64</v>
      </c>
      <c r="E23" s="1"/>
      <c r="F23" s="1"/>
      <c r="G23" s="1"/>
      <c r="H23" s="1"/>
      <c r="I23" s="1"/>
      <c r="J23" s="1"/>
      <c r="K23" s="1"/>
      <c r="L23" s="1"/>
      <c r="M23" s="1"/>
      <c r="N23" s="46"/>
      <c r="O23" s="25"/>
      <c r="P23" s="46"/>
      <c r="Q23" s="1"/>
      <c r="R23" s="1"/>
      <c r="S23" s="25"/>
      <c r="T23" s="25"/>
      <c r="U23" s="76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47"/>
      <c r="AL23" s="24"/>
      <c r="AM23" s="9"/>
      <c r="AN23" s="9"/>
      <c r="AO23" s="9"/>
      <c r="AP23" s="9"/>
      <c r="AQ23" s="9"/>
    </row>
    <row r="24" spans="1:43" s="7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46"/>
      <c r="O24" s="25"/>
      <c r="P24" s="46"/>
      <c r="Q24" s="1"/>
      <c r="R24" s="1"/>
      <c r="S24" s="25"/>
      <c r="T24" s="25"/>
      <c r="U24" s="76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47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46"/>
      <c r="O25" s="25"/>
      <c r="P25" s="46"/>
      <c r="Q25" s="1"/>
      <c r="R25" s="1"/>
      <c r="S25" s="25"/>
      <c r="T25" s="25"/>
      <c r="U25" s="76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47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6"/>
      <c r="O26" s="25"/>
      <c r="P26" s="46"/>
      <c r="Q26" s="1"/>
      <c r="R26" s="1"/>
      <c r="S26" s="25"/>
      <c r="T26" s="25"/>
      <c r="U26" s="76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47"/>
      <c r="AL26" s="9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78"/>
      <c r="N27" s="78"/>
      <c r="O27" s="25"/>
      <c r="P27" s="1"/>
      <c r="Q27" s="46"/>
      <c r="R27" s="1"/>
      <c r="S27" s="1"/>
      <c r="T27" s="1"/>
      <c r="U27" s="46"/>
      <c r="V27" s="1"/>
      <c r="W27" s="25"/>
      <c r="X27" s="25"/>
      <c r="Y27" s="25"/>
      <c r="Z27" s="25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47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46"/>
      <c r="R28" s="1"/>
      <c r="S28" s="1"/>
      <c r="T28" s="1"/>
      <c r="U28" s="46"/>
      <c r="V28" s="1"/>
      <c r="W28" s="1"/>
      <c r="X28" s="25"/>
      <c r="Y28" s="25"/>
      <c r="Z28" s="76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47"/>
      <c r="AL28" s="9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8"/>
      <c r="N29" s="78"/>
      <c r="O29" s="25"/>
      <c r="P29" s="25"/>
      <c r="Q29" s="25"/>
      <c r="R29" s="25"/>
      <c r="S29" s="25"/>
      <c r="T29" s="1"/>
      <c r="U29" s="46"/>
      <c r="V29" s="1"/>
      <c r="W29" s="25"/>
      <c r="X29" s="25"/>
      <c r="Y29" s="25"/>
      <c r="Z29" s="25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47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8"/>
      <c r="N30" s="78"/>
      <c r="O30" s="25"/>
      <c r="P30" s="25"/>
      <c r="Q30" s="25"/>
      <c r="R30" s="25"/>
      <c r="S30" s="25"/>
      <c r="T30" s="1"/>
      <c r="U30" s="46"/>
      <c r="V30" s="1"/>
      <c r="W30" s="25"/>
      <c r="X30" s="25"/>
      <c r="Y30" s="25"/>
      <c r="Z30" s="25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47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78"/>
      <c r="N31" s="78"/>
      <c r="O31" s="25"/>
      <c r="P31" s="25"/>
      <c r="Q31" s="25"/>
      <c r="R31" s="25"/>
      <c r="S31" s="25"/>
      <c r="T31" s="1"/>
      <c r="U31" s="46"/>
      <c r="V31" s="1"/>
      <c r="W31" s="25"/>
      <c r="X31" s="25"/>
      <c r="Y31" s="25"/>
      <c r="Z31" s="25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47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78"/>
      <c r="N32" s="78"/>
      <c r="O32" s="25"/>
      <c r="P32" s="25"/>
      <c r="Q32" s="25"/>
      <c r="R32" s="25"/>
      <c r="S32" s="25"/>
      <c r="T32" s="1"/>
      <c r="U32" s="46"/>
      <c r="V32" s="1"/>
      <c r="W32" s="25"/>
      <c r="X32" s="25"/>
      <c r="Y32" s="25"/>
      <c r="Z32" s="25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47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8"/>
      <c r="N33" s="78"/>
      <c r="O33" s="25"/>
      <c r="P33" s="25"/>
      <c r="Q33" s="25"/>
      <c r="R33" s="25"/>
      <c r="S33" s="25"/>
      <c r="T33" s="1"/>
      <c r="U33" s="46"/>
      <c r="V33" s="1"/>
      <c r="W33" s="25"/>
      <c r="X33" s="25"/>
      <c r="Y33" s="25"/>
      <c r="Z33" s="25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47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8"/>
      <c r="N34" s="78"/>
      <c r="O34" s="25"/>
      <c r="P34" s="25"/>
      <c r="Q34" s="25"/>
      <c r="R34" s="25"/>
      <c r="S34" s="25"/>
      <c r="T34" s="1"/>
      <c r="U34" s="46"/>
      <c r="V34" s="1"/>
      <c r="W34" s="25"/>
      <c r="X34" s="25"/>
      <c r="Y34" s="25"/>
      <c r="Z34" s="25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47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8"/>
      <c r="N35" s="78"/>
      <c r="O35" s="25"/>
      <c r="P35" s="25"/>
      <c r="Q35" s="25"/>
      <c r="R35" s="25"/>
      <c r="S35" s="25"/>
      <c r="T35" s="1"/>
      <c r="U35" s="46"/>
      <c r="V35" s="1"/>
      <c r="W35" s="25"/>
      <c r="X35" s="25"/>
      <c r="Y35" s="25"/>
      <c r="Z35" s="25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47"/>
      <c r="AL35" s="24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8"/>
      <c r="N36" s="78"/>
      <c r="O36" s="25"/>
      <c r="P36" s="25"/>
      <c r="Q36" s="25"/>
      <c r="R36" s="25"/>
      <c r="S36" s="25"/>
      <c r="T36" s="1"/>
      <c r="U36" s="46"/>
      <c r="V36" s="1"/>
      <c r="W36" s="25"/>
      <c r="X36" s="25"/>
      <c r="Y36" s="25"/>
      <c r="Z36" s="25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47"/>
      <c r="AL36" s="24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78"/>
      <c r="N37" s="78"/>
      <c r="O37" s="25"/>
      <c r="P37" s="25"/>
      <c r="Q37" s="25"/>
      <c r="R37" s="25"/>
      <c r="S37" s="25"/>
      <c r="T37" s="25"/>
      <c r="U37" s="1"/>
      <c r="V37" s="46"/>
      <c r="W37" s="1"/>
      <c r="X37" s="25"/>
      <c r="Y37" s="25"/>
      <c r="Z37" s="25"/>
      <c r="AA37" s="25"/>
      <c r="AB37" s="1"/>
      <c r="AC37" s="1"/>
      <c r="AD37" s="1"/>
      <c r="AE37" s="1"/>
      <c r="AF37" s="1"/>
      <c r="AG37" s="1"/>
      <c r="AH37" s="1"/>
      <c r="AI37" s="1"/>
      <c r="AJ37" s="1"/>
      <c r="AK37" s="47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78"/>
      <c r="N38" s="78"/>
      <c r="O38" s="25"/>
      <c r="P38" s="25"/>
      <c r="Q38" s="25"/>
      <c r="R38" s="25"/>
      <c r="S38" s="25"/>
      <c r="T38" s="25"/>
      <c r="U38" s="1"/>
      <c r="V38" s="46"/>
      <c r="W38" s="1"/>
      <c r="X38" s="25"/>
      <c r="Y38" s="25"/>
      <c r="Z38" s="25"/>
      <c r="AA38" s="25"/>
      <c r="AB38" s="1"/>
      <c r="AC38" s="1"/>
      <c r="AD38" s="1"/>
      <c r="AE38" s="1"/>
      <c r="AF38" s="1"/>
      <c r="AG38" s="1"/>
      <c r="AH38" s="1"/>
      <c r="AI38" s="1"/>
      <c r="AJ38" s="1"/>
      <c r="AK38" s="47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8"/>
      <c r="N39" s="78"/>
      <c r="O39" s="25"/>
      <c r="P39" s="25"/>
      <c r="Q39" s="25"/>
      <c r="R39" s="25"/>
      <c r="S39" s="25"/>
      <c r="T39" s="25"/>
      <c r="U39" s="1"/>
      <c r="V39" s="46"/>
      <c r="W39" s="1"/>
      <c r="X39" s="25"/>
      <c r="Y39" s="25"/>
      <c r="Z39" s="25"/>
      <c r="AA39" s="25"/>
      <c r="AB39" s="1"/>
      <c r="AC39" s="1"/>
      <c r="AD39" s="1"/>
      <c r="AE39" s="1"/>
      <c r="AF39" s="1"/>
      <c r="AG39" s="1"/>
      <c r="AH39" s="1"/>
      <c r="AI39" s="1"/>
      <c r="AJ39" s="1"/>
      <c r="AK39" s="47"/>
      <c r="AL39" s="24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8"/>
      <c r="N40" s="78"/>
      <c r="O40" s="25"/>
      <c r="P40" s="25"/>
      <c r="Q40" s="25"/>
      <c r="R40" s="25"/>
      <c r="S40" s="25"/>
      <c r="T40" s="25"/>
      <c r="U40" s="1"/>
      <c r="V40" s="46"/>
      <c r="W40" s="1"/>
      <c r="X40" s="25"/>
      <c r="Y40" s="25"/>
      <c r="Z40" s="25"/>
      <c r="AA40" s="25"/>
      <c r="AB40" s="1"/>
      <c r="AC40" s="1"/>
      <c r="AD40" s="1"/>
      <c r="AE40" s="1"/>
      <c r="AF40" s="1"/>
      <c r="AG40" s="1"/>
      <c r="AH40" s="1"/>
      <c r="AI40" s="1"/>
      <c r="AJ40" s="1"/>
      <c r="AK40" s="47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8"/>
      <c r="N41" s="78"/>
      <c r="O41" s="25"/>
      <c r="P41" s="25"/>
      <c r="Q41" s="25"/>
      <c r="R41" s="25"/>
      <c r="S41" s="25"/>
      <c r="T41" s="25"/>
      <c r="U41" s="1"/>
      <c r="V41" s="46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1"/>
      <c r="AH41" s="1"/>
      <c r="AI41" s="1"/>
      <c r="AJ41" s="1"/>
      <c r="AK41" s="47"/>
      <c r="AL41" s="24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8"/>
      <c r="N42" s="78"/>
      <c r="O42" s="25"/>
      <c r="P42" s="25"/>
      <c r="Q42" s="25"/>
      <c r="R42" s="25"/>
      <c r="S42" s="25"/>
      <c r="T42" s="25"/>
      <c r="U42" s="1"/>
      <c r="V42" s="46"/>
      <c r="W42" s="1"/>
      <c r="X42" s="25"/>
      <c r="Y42" s="25"/>
      <c r="Z42" s="25"/>
      <c r="AA42" s="25"/>
      <c r="AB42" s="1"/>
      <c r="AC42" s="1"/>
      <c r="AD42" s="1"/>
      <c r="AE42" s="1"/>
      <c r="AF42" s="1"/>
      <c r="AG42" s="1"/>
      <c r="AH42" s="1"/>
      <c r="AI42" s="1"/>
      <c r="AJ42" s="1"/>
      <c r="AK42" s="47"/>
      <c r="AL42" s="24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78"/>
      <c r="N43" s="78"/>
      <c r="O43" s="25"/>
      <c r="P43" s="25"/>
      <c r="Q43" s="25"/>
      <c r="R43" s="25"/>
      <c r="S43" s="25"/>
      <c r="T43" s="25"/>
      <c r="U43" s="1"/>
      <c r="V43" s="46"/>
      <c r="W43" s="1"/>
      <c r="X43" s="25"/>
      <c r="Y43" s="25"/>
      <c r="Z43" s="25"/>
      <c r="AA43" s="25"/>
      <c r="AB43" s="1"/>
      <c r="AC43" s="1"/>
      <c r="AD43" s="1"/>
      <c r="AE43" s="1"/>
      <c r="AF43" s="1"/>
      <c r="AG43" s="1"/>
      <c r="AH43" s="1"/>
      <c r="AI43" s="1"/>
      <c r="AJ43" s="1"/>
      <c r="AK43" s="47"/>
      <c r="AL43" s="24"/>
      <c r="AM43" s="9"/>
      <c r="AN43" s="9"/>
      <c r="AO43" s="9"/>
      <c r="AP43" s="9"/>
      <c r="AQ43" s="9"/>
    </row>
    <row r="44" spans="1:43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78"/>
      <c r="N44" s="78"/>
      <c r="O44" s="25"/>
      <c r="P44" s="25"/>
      <c r="Q44" s="25"/>
      <c r="R44" s="25"/>
      <c r="S44" s="25"/>
      <c r="T44" s="25"/>
      <c r="U44" s="1"/>
      <c r="V44" s="46"/>
      <c r="W44" s="1"/>
      <c r="X44" s="25"/>
      <c r="Y44" s="25"/>
      <c r="Z44" s="25"/>
      <c r="AA44" s="25"/>
      <c r="AB44" s="1"/>
      <c r="AC44" s="1"/>
      <c r="AD44" s="1"/>
      <c r="AE44" s="1"/>
      <c r="AF44" s="1"/>
      <c r="AG44" s="1"/>
      <c r="AH44" s="1"/>
      <c r="AI44" s="1"/>
      <c r="AJ44" s="1"/>
      <c r="AK44" s="47"/>
      <c r="AL44" s="24"/>
      <c r="AM44" s="9"/>
      <c r="AN44" s="9"/>
      <c r="AO44" s="9"/>
      <c r="AP44" s="9"/>
      <c r="AQ44" s="9"/>
    </row>
    <row r="45" spans="1:43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78"/>
      <c r="N45" s="78"/>
      <c r="O45" s="25"/>
      <c r="P45" s="25"/>
      <c r="Q45" s="25"/>
      <c r="R45" s="25"/>
      <c r="S45" s="25"/>
      <c r="T45" s="25"/>
      <c r="U45" s="1"/>
      <c r="V45" s="46"/>
      <c r="W45" s="1"/>
      <c r="X45" s="25"/>
      <c r="Y45" s="25"/>
      <c r="Z45" s="25"/>
      <c r="AA45" s="25"/>
      <c r="AB45" s="1"/>
      <c r="AC45" s="1"/>
      <c r="AD45" s="1"/>
      <c r="AE45" s="1"/>
      <c r="AF45" s="1"/>
      <c r="AG45" s="1"/>
      <c r="AH45" s="1"/>
      <c r="AI45" s="1"/>
      <c r="AJ45" s="1"/>
      <c r="AK45" s="47"/>
      <c r="AL45" s="24"/>
      <c r="AM45" s="9"/>
      <c r="AN45" s="9"/>
      <c r="AO45" s="9"/>
      <c r="AP45" s="9"/>
      <c r="AQ45" s="9"/>
    </row>
    <row r="46" spans="1:43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8"/>
      <c r="N46" s="78"/>
      <c r="O46" s="25"/>
      <c r="P46" s="25"/>
      <c r="Q46" s="25"/>
      <c r="R46" s="25"/>
      <c r="S46" s="25"/>
      <c r="T46" s="25"/>
      <c r="U46" s="1"/>
      <c r="V46" s="46"/>
      <c r="W46" s="1"/>
      <c r="X46" s="25"/>
      <c r="Y46" s="25"/>
      <c r="Z46" s="25"/>
      <c r="AA46" s="25"/>
      <c r="AB46" s="1"/>
      <c r="AC46" s="1"/>
      <c r="AD46" s="1"/>
      <c r="AE46" s="1"/>
      <c r="AF46" s="1"/>
      <c r="AG46" s="1"/>
      <c r="AH46" s="1"/>
      <c r="AI46" s="1"/>
      <c r="AJ46" s="1"/>
      <c r="AK46" s="47"/>
      <c r="AL46" s="24"/>
      <c r="AM46" s="9"/>
      <c r="AN46" s="9"/>
      <c r="AO46" s="9"/>
      <c r="AP46" s="9"/>
      <c r="AQ46" s="9"/>
    </row>
    <row r="47" spans="1:43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78"/>
      <c r="N47" s="78"/>
      <c r="O47" s="25"/>
      <c r="P47" s="25"/>
      <c r="Q47" s="25"/>
      <c r="R47" s="25"/>
      <c r="S47" s="25"/>
      <c r="T47" s="25"/>
      <c r="U47" s="1"/>
      <c r="V47" s="46"/>
      <c r="W47" s="1"/>
      <c r="X47" s="25"/>
      <c r="Y47" s="25"/>
      <c r="Z47" s="25"/>
      <c r="AA47" s="25"/>
      <c r="AB47" s="1"/>
      <c r="AC47" s="1"/>
      <c r="AD47" s="1"/>
      <c r="AE47" s="1"/>
      <c r="AF47" s="1"/>
      <c r="AG47" s="1"/>
      <c r="AH47" s="1"/>
      <c r="AI47" s="1"/>
      <c r="AJ47" s="1"/>
      <c r="AK47" s="47"/>
      <c r="AL47" s="24"/>
      <c r="AM47" s="9"/>
      <c r="AN47" s="9"/>
      <c r="AO47" s="9"/>
      <c r="AP47" s="9"/>
      <c r="AQ47" s="9"/>
    </row>
    <row r="48" spans="1:43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8"/>
      <c r="N48" s="78"/>
      <c r="O48" s="25"/>
      <c r="P48" s="25"/>
      <c r="Q48" s="25"/>
      <c r="R48" s="25"/>
      <c r="S48" s="25"/>
      <c r="T48" s="25"/>
      <c r="U48" s="1"/>
      <c r="V48" s="46"/>
      <c r="W48" s="1"/>
      <c r="X48" s="25"/>
      <c r="Y48" s="25"/>
      <c r="Z48" s="25"/>
      <c r="AA48" s="25"/>
      <c r="AB48" s="1"/>
      <c r="AC48" s="1"/>
      <c r="AD48" s="1"/>
      <c r="AE48" s="1"/>
      <c r="AF48" s="1"/>
      <c r="AG48" s="1"/>
      <c r="AH48" s="1"/>
      <c r="AI48" s="1"/>
      <c r="AJ48" s="1"/>
      <c r="AK48" s="47"/>
      <c r="AL48" s="24"/>
      <c r="AM48" s="9"/>
      <c r="AN48" s="9"/>
      <c r="AO48" s="9"/>
      <c r="AP48" s="9"/>
      <c r="AQ48" s="9"/>
    </row>
    <row r="49" spans="1:43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78"/>
      <c r="N49" s="78"/>
      <c r="O49" s="25"/>
      <c r="P49" s="25"/>
      <c r="Q49" s="25"/>
      <c r="R49" s="25"/>
      <c r="S49" s="25"/>
      <c r="T49" s="25"/>
      <c r="U49" s="1"/>
      <c r="V49" s="46"/>
      <c r="W49" s="1"/>
      <c r="X49" s="25"/>
      <c r="Y49" s="25"/>
      <c r="Z49" s="25"/>
      <c r="AA49" s="25"/>
      <c r="AB49" s="1"/>
      <c r="AC49" s="1"/>
      <c r="AD49" s="1"/>
      <c r="AE49" s="1"/>
      <c r="AF49" s="1"/>
      <c r="AG49" s="1"/>
      <c r="AH49" s="1"/>
      <c r="AI49" s="1"/>
      <c r="AJ49" s="1"/>
      <c r="AK49" s="47"/>
      <c r="AL49" s="24"/>
      <c r="AM49" s="9"/>
      <c r="AN49" s="9"/>
      <c r="AO49" s="9"/>
      <c r="AP49" s="9"/>
      <c r="AQ49" s="9"/>
    </row>
    <row r="50" spans="1:43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78"/>
      <c r="N50" s="78"/>
      <c r="O50" s="25"/>
      <c r="P50" s="9"/>
      <c r="Q50" s="9"/>
      <c r="R50" s="9"/>
      <c r="S50" s="1"/>
      <c r="T50" s="25"/>
      <c r="U50" s="1"/>
      <c r="V50" s="46"/>
      <c r="W50" s="1"/>
      <c r="X50" s="25"/>
      <c r="Y50" s="25"/>
      <c r="Z50" s="25"/>
      <c r="AA50" s="25"/>
      <c r="AB50" s="1"/>
      <c r="AC50" s="1"/>
      <c r="AD50" s="1"/>
      <c r="AE50" s="1"/>
      <c r="AF50" s="1"/>
      <c r="AG50" s="1"/>
      <c r="AH50" s="1"/>
      <c r="AI50" s="1"/>
      <c r="AJ50" s="1"/>
      <c r="AK50" s="47"/>
      <c r="AL50" s="24"/>
      <c r="AM50" s="9"/>
      <c r="AN50" s="9"/>
      <c r="AO50" s="9"/>
      <c r="AP50" s="9"/>
      <c r="AQ50" s="9"/>
    </row>
    <row r="51" spans="1:43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78"/>
      <c r="N51" s="78"/>
      <c r="O51" s="25"/>
      <c r="P51" s="9"/>
      <c r="Q51" s="9"/>
      <c r="R51" s="9"/>
      <c r="S51" s="1"/>
      <c r="T51" s="25"/>
      <c r="U51" s="1"/>
      <c r="V51" s="46"/>
      <c r="W51" s="1"/>
      <c r="X51" s="25"/>
      <c r="Y51" s="25"/>
      <c r="Z51" s="25"/>
      <c r="AA51" s="25"/>
      <c r="AB51" s="1"/>
      <c r="AC51" s="1"/>
      <c r="AD51" s="1"/>
      <c r="AE51" s="1"/>
      <c r="AF51" s="1"/>
      <c r="AG51" s="1"/>
      <c r="AH51" s="1"/>
      <c r="AI51" s="1"/>
      <c r="AJ51" s="1"/>
      <c r="AK51" s="47"/>
      <c r="AL51" s="24"/>
      <c r="AM51" s="9"/>
      <c r="AN51" s="9"/>
      <c r="AO51" s="9"/>
      <c r="AP51" s="9"/>
      <c r="AQ51" s="9"/>
    </row>
    <row r="52" spans="1:43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78"/>
      <c r="N52" s="78"/>
      <c r="O52" s="25"/>
      <c r="P52" s="9"/>
      <c r="Q52" s="9"/>
      <c r="R52" s="9"/>
      <c r="S52" s="1"/>
      <c r="T52" s="25"/>
      <c r="U52" s="1"/>
      <c r="V52" s="46"/>
      <c r="W52" s="1"/>
      <c r="X52" s="25"/>
      <c r="Y52" s="25"/>
      <c r="Z52" s="25"/>
      <c r="AA52" s="25"/>
      <c r="AB52" s="1"/>
      <c r="AC52" s="1"/>
      <c r="AD52" s="1"/>
      <c r="AE52" s="1"/>
      <c r="AF52" s="1"/>
      <c r="AG52" s="1"/>
      <c r="AH52" s="1"/>
      <c r="AI52" s="1"/>
      <c r="AJ52" s="1"/>
      <c r="AK52" s="47"/>
      <c r="AL52" s="24"/>
      <c r="AM52" s="9"/>
      <c r="AN52" s="9"/>
      <c r="AO52" s="9"/>
      <c r="AP52" s="9"/>
      <c r="AQ52" s="9"/>
    </row>
    <row r="53" spans="1:43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78"/>
      <c r="N53" s="78"/>
      <c r="O53" s="25"/>
      <c r="P53" s="9"/>
      <c r="Q53" s="9"/>
      <c r="R53" s="9"/>
      <c r="S53" s="1"/>
      <c r="T53" s="25"/>
      <c r="U53" s="1"/>
      <c r="V53" s="46"/>
      <c r="W53" s="1"/>
      <c r="X53" s="25"/>
      <c r="Y53" s="25"/>
      <c r="Z53" s="25"/>
      <c r="AA53" s="25"/>
      <c r="AB53" s="1"/>
      <c r="AC53" s="1"/>
      <c r="AD53" s="1"/>
      <c r="AE53" s="1"/>
      <c r="AF53" s="1"/>
      <c r="AG53" s="1"/>
      <c r="AH53" s="1"/>
      <c r="AI53" s="1"/>
      <c r="AJ53" s="1"/>
      <c r="AK53" s="47"/>
      <c r="AL53" s="24"/>
      <c r="AM53" s="9"/>
      <c r="AN53" s="9"/>
      <c r="AO53" s="9"/>
      <c r="AP53" s="9"/>
      <c r="AQ53" s="9"/>
    </row>
    <row r="54" spans="1:43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78"/>
      <c r="N54" s="78"/>
      <c r="O54" s="25"/>
      <c r="P54" s="9"/>
      <c r="Q54" s="9"/>
      <c r="R54" s="9"/>
      <c r="S54" s="1"/>
      <c r="T54" s="25"/>
      <c r="U54" s="1"/>
      <c r="V54" s="46"/>
      <c r="W54" s="1"/>
      <c r="X54" s="25"/>
      <c r="Y54" s="25"/>
      <c r="Z54" s="25"/>
      <c r="AA54" s="25"/>
      <c r="AB54" s="1"/>
      <c r="AC54" s="1"/>
      <c r="AD54" s="1"/>
      <c r="AE54" s="1"/>
      <c r="AF54" s="1"/>
      <c r="AG54" s="1"/>
      <c r="AH54" s="1"/>
      <c r="AI54" s="1"/>
      <c r="AJ54" s="1"/>
      <c r="AK54" s="47"/>
      <c r="AL54" s="24"/>
      <c r="AM54" s="9"/>
      <c r="AN54" s="9"/>
      <c r="AO54" s="9"/>
      <c r="AP54" s="9"/>
      <c r="AQ54" s="9"/>
    </row>
    <row r="55" spans="1:43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78"/>
      <c r="N55" s="78"/>
      <c r="O55" s="25"/>
      <c r="P55" s="9"/>
      <c r="Q55" s="9"/>
      <c r="R55" s="9"/>
      <c r="S55" s="1"/>
      <c r="T55" s="25"/>
      <c r="U55" s="1"/>
      <c r="V55" s="46"/>
      <c r="W55" s="1"/>
      <c r="X55" s="25"/>
      <c r="Y55" s="25"/>
      <c r="Z55" s="25"/>
      <c r="AA55" s="25"/>
      <c r="AB55" s="1"/>
      <c r="AC55" s="1"/>
      <c r="AD55" s="1"/>
      <c r="AE55" s="1"/>
      <c r="AF55" s="1"/>
      <c r="AG55" s="1"/>
      <c r="AH55" s="1"/>
      <c r="AI55" s="1"/>
      <c r="AJ55" s="1"/>
      <c r="AK55" s="47"/>
      <c r="AL55" s="24"/>
      <c r="AM55" s="9"/>
      <c r="AN55" s="9"/>
      <c r="AO55" s="9"/>
      <c r="AP55" s="9"/>
      <c r="AQ55" s="9"/>
    </row>
    <row r="56" spans="1:43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78"/>
      <c r="N56" s="78"/>
      <c r="O56" s="25"/>
      <c r="P56" s="9"/>
      <c r="Q56" s="9"/>
      <c r="R56" s="9"/>
      <c r="S56" s="1"/>
      <c r="T56" s="25"/>
      <c r="U56" s="1"/>
      <c r="V56" s="46"/>
      <c r="W56" s="1"/>
      <c r="X56" s="25"/>
      <c r="Y56" s="25"/>
      <c r="Z56" s="25"/>
      <c r="AA56" s="25"/>
      <c r="AB56" s="1"/>
      <c r="AC56" s="1"/>
      <c r="AD56" s="1"/>
      <c r="AE56" s="1"/>
      <c r="AF56" s="1"/>
      <c r="AG56" s="1"/>
      <c r="AH56" s="1"/>
      <c r="AI56" s="1"/>
      <c r="AJ56" s="1"/>
      <c r="AK56" s="47"/>
      <c r="AL56" s="24"/>
      <c r="AM56" s="9"/>
      <c r="AN56" s="9"/>
      <c r="AO56" s="9"/>
      <c r="AP56" s="9"/>
      <c r="AQ56" s="9"/>
    </row>
    <row r="57" spans="1:43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78"/>
      <c r="N57" s="78"/>
      <c r="O57" s="25"/>
      <c r="P57" s="9"/>
      <c r="Q57" s="9"/>
      <c r="R57" s="9"/>
      <c r="S57" s="1"/>
      <c r="T57" s="25"/>
      <c r="U57" s="1"/>
      <c r="V57" s="46"/>
      <c r="W57" s="1"/>
      <c r="X57" s="25"/>
      <c r="Y57" s="25"/>
      <c r="Z57" s="25"/>
      <c r="AA57" s="25"/>
      <c r="AB57" s="1"/>
      <c r="AC57" s="1"/>
      <c r="AD57" s="1"/>
      <c r="AE57" s="1"/>
      <c r="AF57" s="1"/>
      <c r="AG57" s="1"/>
      <c r="AH57" s="1"/>
      <c r="AI57" s="1"/>
      <c r="AJ57" s="1"/>
      <c r="AK57" s="47"/>
      <c r="AL57" s="24"/>
      <c r="AM57" s="9"/>
      <c r="AN57" s="9"/>
      <c r="AO57" s="9"/>
      <c r="AP57" s="9"/>
      <c r="AQ57" s="9"/>
    </row>
    <row r="58" spans="1:43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78"/>
      <c r="N58" s="78"/>
      <c r="O58" s="25"/>
      <c r="P58" s="9"/>
      <c r="Q58" s="9"/>
      <c r="R58" s="9"/>
      <c r="S58" s="1"/>
      <c r="T58" s="25"/>
      <c r="U58" s="1"/>
      <c r="V58" s="46"/>
      <c r="W58" s="1"/>
      <c r="X58" s="25"/>
      <c r="Y58" s="25"/>
      <c r="Z58" s="25"/>
      <c r="AA58" s="25"/>
      <c r="AB58" s="1"/>
      <c r="AC58" s="1"/>
      <c r="AD58" s="1"/>
      <c r="AE58" s="1"/>
      <c r="AF58" s="1"/>
      <c r="AG58" s="1"/>
      <c r="AH58" s="1"/>
      <c r="AI58" s="1"/>
      <c r="AJ58" s="1"/>
      <c r="AK58" s="47"/>
      <c r="AL58" s="24"/>
      <c r="AM58" s="9"/>
      <c r="AN58" s="9"/>
      <c r="AO58" s="9"/>
      <c r="AP58" s="9"/>
      <c r="AQ58" s="9"/>
    </row>
    <row r="59" spans="1:43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78"/>
      <c r="N59" s="78"/>
      <c r="O59" s="25"/>
      <c r="P59" s="9"/>
      <c r="Q59" s="9"/>
      <c r="R59" s="9"/>
      <c r="S59" s="1"/>
      <c r="T59" s="25"/>
      <c r="U59" s="1"/>
      <c r="V59" s="46"/>
      <c r="W59" s="1"/>
      <c r="X59" s="25"/>
      <c r="Y59" s="25"/>
      <c r="Z59" s="25"/>
      <c r="AA59" s="25"/>
      <c r="AB59" s="1"/>
      <c r="AC59" s="1"/>
      <c r="AD59" s="1"/>
      <c r="AE59" s="1"/>
      <c r="AF59" s="1"/>
      <c r="AG59" s="1"/>
      <c r="AH59" s="1"/>
      <c r="AI59" s="1"/>
      <c r="AJ59" s="1"/>
      <c r="AK59" s="47"/>
      <c r="AL59" s="24"/>
      <c r="AM59" s="9"/>
      <c r="AN59" s="9"/>
      <c r="AO59" s="9"/>
      <c r="AP59" s="9"/>
      <c r="AQ59" s="9"/>
    </row>
    <row r="60" spans="1:43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78"/>
      <c r="N60" s="78"/>
      <c r="O60" s="25"/>
      <c r="P60" s="9"/>
      <c r="Q60" s="9"/>
      <c r="R60" s="9"/>
      <c r="S60" s="1"/>
      <c r="T60" s="25"/>
      <c r="U60" s="1"/>
      <c r="V60" s="46"/>
      <c r="W60" s="1"/>
      <c r="X60" s="25"/>
      <c r="Y60" s="25"/>
      <c r="Z60" s="25"/>
      <c r="AA60" s="25"/>
      <c r="AB60" s="1"/>
      <c r="AC60" s="1"/>
      <c r="AD60" s="1"/>
      <c r="AE60" s="1"/>
      <c r="AF60" s="1"/>
      <c r="AG60" s="1"/>
      <c r="AH60" s="1"/>
      <c r="AI60" s="1"/>
      <c r="AJ60" s="1"/>
      <c r="AK60" s="47"/>
      <c r="AL60" s="24"/>
      <c r="AM60" s="9"/>
      <c r="AN60" s="9"/>
      <c r="AO60" s="9"/>
      <c r="AP60" s="9"/>
      <c r="AQ60" s="9"/>
    </row>
    <row r="61" spans="1:43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78"/>
      <c r="N61" s="78"/>
      <c r="O61" s="25"/>
      <c r="P61" s="9"/>
      <c r="Q61" s="9"/>
      <c r="R61" s="9"/>
      <c r="S61" s="1"/>
      <c r="T61" s="25"/>
      <c r="U61" s="1"/>
      <c r="V61" s="46"/>
      <c r="W61" s="1"/>
      <c r="X61" s="25"/>
      <c r="Y61" s="25"/>
      <c r="Z61" s="25"/>
      <c r="AA61" s="25"/>
      <c r="AB61" s="1"/>
      <c r="AC61" s="1"/>
      <c r="AD61" s="1"/>
      <c r="AE61" s="1"/>
      <c r="AF61" s="1"/>
      <c r="AG61" s="1"/>
      <c r="AH61" s="1"/>
      <c r="AI61" s="1"/>
      <c r="AJ61" s="1"/>
      <c r="AK61" s="47"/>
      <c r="AL61" s="24"/>
      <c r="AM61" s="9"/>
      <c r="AN61" s="9"/>
      <c r="AO61" s="9"/>
      <c r="AP61" s="9"/>
      <c r="AQ61" s="9"/>
    </row>
    <row r="62" spans="1:43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78"/>
      <c r="N62" s="78"/>
      <c r="O62" s="25"/>
      <c r="P62" s="9"/>
      <c r="Q62" s="9"/>
      <c r="R62" s="9"/>
      <c r="S62" s="1"/>
      <c r="T62" s="25"/>
      <c r="U62" s="1"/>
      <c r="V62" s="46"/>
      <c r="W62" s="1"/>
      <c r="X62" s="25"/>
      <c r="Y62" s="25"/>
      <c r="Z62" s="25"/>
      <c r="AA62" s="25"/>
      <c r="AB62" s="1"/>
      <c r="AC62" s="1"/>
      <c r="AD62" s="1"/>
      <c r="AE62" s="1"/>
      <c r="AF62" s="1"/>
      <c r="AG62" s="1"/>
      <c r="AH62" s="1"/>
      <c r="AI62" s="1"/>
      <c r="AJ62" s="1"/>
      <c r="AK62" s="47"/>
      <c r="AL62" s="24"/>
      <c r="AM62" s="9"/>
      <c r="AN62" s="9"/>
      <c r="AO62" s="9"/>
      <c r="AP62" s="9"/>
      <c r="AQ62" s="9"/>
    </row>
    <row r="63" spans="1:43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78"/>
      <c r="N63" s="78"/>
      <c r="O63" s="25"/>
      <c r="P63" s="9"/>
      <c r="Q63" s="9"/>
      <c r="R63" s="9"/>
      <c r="S63" s="1"/>
      <c r="T63" s="25"/>
      <c r="U63" s="1"/>
      <c r="V63" s="46"/>
      <c r="W63" s="1"/>
      <c r="X63" s="25"/>
      <c r="Y63" s="25"/>
      <c r="Z63" s="25"/>
      <c r="AA63" s="25"/>
      <c r="AB63" s="1"/>
      <c r="AC63" s="1"/>
      <c r="AD63" s="1"/>
      <c r="AE63" s="1"/>
      <c r="AF63" s="1"/>
      <c r="AG63" s="1"/>
      <c r="AH63" s="1"/>
      <c r="AI63" s="1"/>
      <c r="AJ63" s="1"/>
      <c r="AK63" s="47"/>
      <c r="AL63" s="24"/>
      <c r="AM63" s="9"/>
      <c r="AN63" s="9"/>
      <c r="AO63" s="9"/>
      <c r="AP63" s="9"/>
      <c r="AQ63" s="9"/>
    </row>
    <row r="64" spans="1:43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78"/>
      <c r="N64" s="78"/>
      <c r="O64" s="25"/>
      <c r="P64" s="9"/>
      <c r="Q64" s="9"/>
      <c r="R64" s="9"/>
      <c r="S64" s="1"/>
      <c r="T64" s="25"/>
      <c r="U64" s="1"/>
      <c r="V64" s="46"/>
      <c r="W64" s="1"/>
      <c r="X64" s="25"/>
      <c r="Y64" s="25"/>
      <c r="Z64" s="25"/>
      <c r="AA64" s="25"/>
      <c r="AB64" s="1"/>
      <c r="AC64" s="1"/>
      <c r="AD64" s="1"/>
      <c r="AE64" s="1"/>
      <c r="AF64" s="1"/>
      <c r="AG64" s="1"/>
      <c r="AH64" s="1"/>
      <c r="AI64" s="1"/>
      <c r="AJ64" s="1"/>
      <c r="AK64" s="47"/>
      <c r="AL64" s="24"/>
      <c r="AM64" s="9"/>
      <c r="AN64" s="9"/>
      <c r="AO64" s="9"/>
      <c r="AP64" s="9"/>
      <c r="AQ64" s="9"/>
    </row>
    <row r="65" spans="1:43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78"/>
      <c r="N65" s="78"/>
      <c r="O65" s="25"/>
      <c r="P65" s="9"/>
      <c r="Q65" s="9"/>
      <c r="R65" s="9"/>
      <c r="S65" s="1"/>
      <c r="T65" s="25"/>
      <c r="U65" s="1"/>
      <c r="V65" s="46"/>
      <c r="W65" s="1"/>
      <c r="X65" s="25"/>
      <c r="Y65" s="25"/>
      <c r="Z65" s="25"/>
      <c r="AA65" s="25"/>
      <c r="AB65" s="1"/>
      <c r="AC65" s="1"/>
      <c r="AD65" s="1"/>
      <c r="AE65" s="1"/>
      <c r="AF65" s="1"/>
      <c r="AG65" s="1"/>
      <c r="AH65" s="1"/>
      <c r="AI65" s="1"/>
      <c r="AJ65" s="1"/>
      <c r="AK65" s="47"/>
      <c r="AL65" s="24"/>
      <c r="AM65" s="9"/>
      <c r="AN65" s="9"/>
      <c r="AO65" s="9"/>
      <c r="AP65" s="9"/>
      <c r="AQ65" s="9"/>
    </row>
    <row r="66" spans="1:43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78"/>
      <c r="N66" s="78"/>
      <c r="O66" s="25"/>
      <c r="P66" s="9"/>
      <c r="Q66" s="9"/>
      <c r="R66" s="9"/>
      <c r="S66" s="1"/>
      <c r="T66" s="25"/>
      <c r="U66" s="1"/>
      <c r="V66" s="46"/>
      <c r="W66" s="1"/>
      <c r="X66" s="25"/>
      <c r="Y66" s="25"/>
      <c r="Z66" s="25"/>
      <c r="AA66" s="25"/>
      <c r="AB66" s="1"/>
      <c r="AC66" s="1"/>
      <c r="AD66" s="1"/>
      <c r="AE66" s="1"/>
      <c r="AF66" s="1"/>
      <c r="AG66" s="1"/>
      <c r="AH66" s="1"/>
      <c r="AI66" s="1"/>
      <c r="AJ66" s="1"/>
      <c r="AK66" s="47"/>
      <c r="AL66" s="24"/>
      <c r="AM66" s="9"/>
      <c r="AN66" s="9"/>
      <c r="AO66" s="9"/>
      <c r="AP66" s="9"/>
      <c r="AQ66" s="9"/>
    </row>
    <row r="67" spans="1:43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78"/>
      <c r="N67" s="78"/>
      <c r="O67" s="25"/>
      <c r="P67" s="9"/>
      <c r="Q67" s="9"/>
      <c r="R67" s="9"/>
      <c r="S67" s="1"/>
      <c r="T67" s="25"/>
      <c r="U67" s="1"/>
      <c r="V67" s="46"/>
      <c r="W67" s="1"/>
      <c r="X67" s="25"/>
      <c r="Y67" s="25"/>
      <c r="Z67" s="25"/>
      <c r="AA67" s="25"/>
      <c r="AB67" s="1"/>
      <c r="AC67" s="1"/>
      <c r="AD67" s="1"/>
      <c r="AE67" s="1"/>
      <c r="AF67" s="1"/>
      <c r="AG67" s="1"/>
      <c r="AH67" s="1"/>
      <c r="AI67" s="1"/>
      <c r="AJ67" s="1"/>
      <c r="AK67" s="47"/>
      <c r="AL67" s="24"/>
      <c r="AM67" s="9"/>
      <c r="AN67" s="9"/>
      <c r="AO67" s="9"/>
      <c r="AP67" s="9"/>
      <c r="AQ67" s="9"/>
    </row>
    <row r="68" spans="1:43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78"/>
      <c r="N68" s="78"/>
      <c r="O68" s="25"/>
      <c r="P68" s="9"/>
      <c r="Q68" s="9"/>
      <c r="R68" s="9"/>
      <c r="S68" s="1"/>
      <c r="T68" s="25"/>
      <c r="U68" s="1"/>
      <c r="V68" s="46"/>
      <c r="W68" s="1"/>
      <c r="X68" s="25"/>
      <c r="Y68" s="25"/>
      <c r="Z68" s="25"/>
      <c r="AA68" s="25"/>
      <c r="AB68" s="1"/>
      <c r="AC68" s="1"/>
      <c r="AD68" s="1"/>
      <c r="AE68" s="1"/>
      <c r="AF68" s="1"/>
      <c r="AG68" s="1"/>
      <c r="AH68" s="1"/>
      <c r="AI68" s="1"/>
      <c r="AJ68" s="1"/>
      <c r="AK68" s="47"/>
      <c r="AL68" s="24"/>
      <c r="AM68" s="9"/>
      <c r="AN68" s="9"/>
      <c r="AO68" s="9"/>
      <c r="AP68" s="9"/>
      <c r="AQ68" s="9"/>
    </row>
    <row r="69" spans="1:43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78"/>
      <c r="N69" s="78"/>
      <c r="O69" s="25"/>
      <c r="P69" s="9"/>
      <c r="Q69" s="9"/>
      <c r="R69" s="9"/>
      <c r="S69" s="1"/>
      <c r="T69" s="25"/>
      <c r="U69" s="1"/>
      <c r="V69" s="46"/>
      <c r="W69" s="1"/>
      <c r="X69" s="25"/>
      <c r="Y69" s="25"/>
      <c r="Z69" s="25"/>
      <c r="AA69" s="25"/>
      <c r="AB69" s="1"/>
      <c r="AC69" s="1"/>
      <c r="AD69" s="1"/>
      <c r="AE69" s="1"/>
      <c r="AF69" s="1"/>
      <c r="AG69" s="1"/>
      <c r="AH69" s="1"/>
      <c r="AI69" s="1"/>
      <c r="AJ69" s="1"/>
      <c r="AK69" s="47"/>
      <c r="AL69" s="24"/>
      <c r="AM69" s="9"/>
      <c r="AN69" s="9"/>
      <c r="AO69" s="9"/>
      <c r="AP69" s="9"/>
      <c r="AQ69" s="9"/>
    </row>
    <row r="70" spans="1:43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78"/>
      <c r="N70" s="78"/>
      <c r="O70" s="25"/>
      <c r="P70" s="9"/>
      <c r="Q70" s="9"/>
      <c r="R70" s="9"/>
      <c r="S70" s="1"/>
      <c r="T70" s="25"/>
      <c r="U70" s="1"/>
      <c r="V70" s="46"/>
      <c r="W70" s="1"/>
      <c r="X70" s="25"/>
      <c r="Y70" s="25"/>
      <c r="Z70" s="25"/>
      <c r="AA70" s="25"/>
      <c r="AB70" s="1"/>
      <c r="AC70" s="1"/>
      <c r="AD70" s="1"/>
      <c r="AE70" s="1"/>
      <c r="AF70" s="1"/>
      <c r="AG70" s="1"/>
      <c r="AH70" s="1"/>
      <c r="AI70" s="1"/>
      <c r="AJ70" s="1"/>
      <c r="AK70" s="47"/>
      <c r="AL70" s="24"/>
      <c r="AM70" s="9"/>
      <c r="AN70" s="9"/>
      <c r="AO70" s="9"/>
      <c r="AP70" s="9"/>
      <c r="AQ70" s="9"/>
    </row>
    <row r="71" spans="1:43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78"/>
      <c r="N71" s="78"/>
      <c r="O71" s="25"/>
      <c r="P71" s="9"/>
      <c r="Q71" s="9"/>
      <c r="R71" s="9"/>
      <c r="S71" s="1"/>
      <c r="T71" s="25"/>
      <c r="U71" s="1"/>
      <c r="V71" s="46"/>
      <c r="W71" s="1"/>
      <c r="X71" s="25"/>
      <c r="Y71" s="25"/>
      <c r="Z71" s="25"/>
      <c r="AA71" s="25"/>
      <c r="AB71" s="1"/>
      <c r="AC71" s="1"/>
      <c r="AD71" s="1"/>
      <c r="AE71" s="1"/>
      <c r="AF71" s="1"/>
      <c r="AG71" s="1"/>
      <c r="AH71" s="1"/>
      <c r="AI71" s="1"/>
      <c r="AJ71" s="1"/>
      <c r="AK71" s="47"/>
      <c r="AL71" s="24"/>
      <c r="AM71" s="9"/>
      <c r="AN71" s="9"/>
      <c r="AO71" s="9"/>
      <c r="AP71" s="9"/>
      <c r="AQ71" s="9"/>
    </row>
    <row r="72" spans="1:43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78"/>
      <c r="N72" s="78"/>
      <c r="O72" s="25"/>
      <c r="P72" s="9"/>
      <c r="Q72" s="9"/>
      <c r="R72" s="9"/>
      <c r="S72" s="1"/>
      <c r="T72" s="25"/>
      <c r="U72" s="1"/>
      <c r="V72" s="46"/>
      <c r="W72" s="1"/>
      <c r="X72" s="25"/>
      <c r="Y72" s="25"/>
      <c r="Z72" s="25"/>
      <c r="AA72" s="25"/>
      <c r="AB72" s="1"/>
      <c r="AC72" s="1"/>
      <c r="AD72" s="1"/>
      <c r="AE72" s="1"/>
      <c r="AF72" s="1"/>
      <c r="AG72" s="1"/>
      <c r="AH72" s="1"/>
      <c r="AI72" s="1"/>
      <c r="AJ72" s="1"/>
      <c r="AK72" s="47"/>
      <c r="AL72" s="24"/>
      <c r="AM72" s="9"/>
      <c r="AN72" s="9"/>
      <c r="AO72" s="9"/>
      <c r="AP72" s="9"/>
      <c r="AQ72" s="9"/>
    </row>
    <row r="73" spans="1:43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78"/>
      <c r="N73" s="78"/>
      <c r="O73" s="25"/>
      <c r="P73" s="9"/>
      <c r="Q73" s="9"/>
      <c r="R73" s="9"/>
      <c r="S73" s="1"/>
      <c r="T73" s="25"/>
      <c r="U73" s="1"/>
      <c r="V73" s="46"/>
      <c r="W73" s="1"/>
      <c r="X73" s="25"/>
      <c r="Y73" s="25"/>
      <c r="Z73" s="25"/>
      <c r="AA73" s="25"/>
      <c r="AB73" s="1"/>
      <c r="AC73" s="1"/>
      <c r="AD73" s="1"/>
      <c r="AE73" s="1"/>
      <c r="AF73" s="1"/>
      <c r="AG73" s="1"/>
      <c r="AH73" s="1"/>
      <c r="AI73" s="1"/>
      <c r="AJ73" s="1"/>
      <c r="AK73" s="47"/>
      <c r="AL73" s="24"/>
      <c r="AM73" s="9"/>
      <c r="AN73" s="9"/>
      <c r="AO73" s="9"/>
      <c r="AP73" s="9"/>
      <c r="AQ73" s="9"/>
    </row>
    <row r="74" spans="1:43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78"/>
      <c r="N74" s="78"/>
      <c r="O74" s="25"/>
      <c r="P74" s="9"/>
      <c r="Q74" s="9"/>
      <c r="R74" s="9"/>
      <c r="S74" s="1"/>
      <c r="T74" s="25"/>
      <c r="U74" s="1"/>
      <c r="V74" s="46"/>
      <c r="W74" s="1"/>
      <c r="X74" s="25"/>
      <c r="Y74" s="25"/>
      <c r="Z74" s="25"/>
      <c r="AA74" s="25"/>
      <c r="AB74" s="1"/>
      <c r="AC74" s="1"/>
      <c r="AD74" s="1"/>
      <c r="AE74" s="1"/>
      <c r="AF74" s="1"/>
      <c r="AG74" s="1"/>
      <c r="AH74" s="1"/>
      <c r="AI74" s="1"/>
      <c r="AJ74" s="1"/>
      <c r="AK74" s="47"/>
      <c r="AL74" s="24"/>
      <c r="AM74" s="9"/>
      <c r="AN74" s="9"/>
      <c r="AO74" s="9"/>
      <c r="AP74" s="9"/>
      <c r="AQ74" s="9"/>
    </row>
    <row r="75" spans="1:43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78"/>
      <c r="N75" s="78"/>
      <c r="O75" s="25"/>
      <c r="P75" s="9"/>
      <c r="Q75" s="9"/>
      <c r="R75" s="9"/>
      <c r="S75" s="1"/>
      <c r="T75" s="25"/>
      <c r="U75" s="1"/>
      <c r="V75" s="46"/>
      <c r="W75" s="1"/>
      <c r="X75" s="25"/>
      <c r="Y75" s="25"/>
      <c r="Z75" s="25"/>
      <c r="AA75" s="25"/>
      <c r="AB75" s="1"/>
      <c r="AC75" s="1"/>
      <c r="AD75" s="1"/>
      <c r="AE75" s="1"/>
      <c r="AF75" s="1"/>
      <c r="AG75" s="1"/>
      <c r="AH75" s="1"/>
      <c r="AI75" s="1"/>
      <c r="AJ75" s="1"/>
      <c r="AK75" s="47"/>
      <c r="AL75" s="24"/>
      <c r="AM75" s="9"/>
      <c r="AN75" s="9"/>
      <c r="AO75" s="9"/>
      <c r="AP75" s="9"/>
      <c r="AQ75" s="9"/>
    </row>
    <row r="76" spans="1:43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78"/>
      <c r="N76" s="78"/>
      <c r="O76" s="25"/>
      <c r="P76" s="9"/>
      <c r="Q76" s="9"/>
      <c r="R76" s="9"/>
      <c r="S76" s="1"/>
      <c r="T76" s="25"/>
      <c r="U76" s="1"/>
      <c r="V76" s="46"/>
      <c r="W76" s="1"/>
      <c r="X76" s="25"/>
      <c r="Y76" s="25"/>
      <c r="Z76" s="25"/>
      <c r="AA76" s="25"/>
      <c r="AB76" s="1"/>
      <c r="AC76" s="1"/>
      <c r="AD76" s="1"/>
      <c r="AE76" s="1"/>
      <c r="AF76" s="1"/>
      <c r="AG76" s="1"/>
      <c r="AH76" s="1"/>
      <c r="AI76" s="1"/>
      <c r="AJ76" s="1"/>
      <c r="AK76" s="47"/>
      <c r="AL76" s="24"/>
      <c r="AM76" s="9"/>
      <c r="AN76" s="9"/>
      <c r="AO76" s="9"/>
      <c r="AP76" s="9"/>
      <c r="AQ76" s="9"/>
    </row>
    <row r="77" spans="1:43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78"/>
      <c r="N77" s="78"/>
      <c r="O77" s="25"/>
      <c r="P77" s="9"/>
      <c r="Q77" s="9"/>
      <c r="R77" s="9"/>
      <c r="S77" s="1"/>
      <c r="T77" s="25"/>
      <c r="U77" s="1"/>
      <c r="V77" s="46"/>
      <c r="W77" s="1"/>
      <c r="X77" s="25"/>
      <c r="Y77" s="25"/>
      <c r="Z77" s="25"/>
      <c r="AA77" s="25"/>
      <c r="AB77" s="1"/>
      <c r="AC77" s="1"/>
      <c r="AD77" s="1"/>
      <c r="AE77" s="1"/>
      <c r="AF77" s="1"/>
      <c r="AG77" s="1"/>
      <c r="AH77" s="1"/>
      <c r="AI77" s="1"/>
      <c r="AJ77" s="1"/>
      <c r="AK77" s="47"/>
      <c r="AL77" s="24"/>
      <c r="AM77" s="9"/>
      <c r="AN77" s="9"/>
      <c r="AO77" s="9"/>
      <c r="AP77" s="9"/>
      <c r="AQ77" s="9"/>
    </row>
    <row r="78" spans="1:43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78"/>
      <c r="N78" s="78"/>
      <c r="O78" s="25"/>
      <c r="P78" s="9"/>
      <c r="Q78" s="9"/>
      <c r="R78" s="9"/>
      <c r="S78" s="1"/>
      <c r="T78" s="25"/>
      <c r="U78" s="1"/>
      <c r="V78" s="46"/>
      <c r="W78" s="1"/>
      <c r="X78" s="25"/>
      <c r="Y78" s="25"/>
      <c r="Z78" s="25"/>
      <c r="AA78" s="25"/>
      <c r="AB78" s="1"/>
      <c r="AC78" s="1"/>
      <c r="AD78" s="1"/>
      <c r="AE78" s="1"/>
      <c r="AF78" s="1"/>
      <c r="AG78" s="1"/>
      <c r="AH78" s="1"/>
      <c r="AI78" s="1"/>
      <c r="AJ78" s="1"/>
      <c r="AK78" s="47"/>
      <c r="AL78" s="24"/>
      <c r="AM78" s="9"/>
      <c r="AN78" s="9"/>
      <c r="AO78" s="9"/>
      <c r="AP78" s="9"/>
      <c r="AQ78" s="9"/>
    </row>
    <row r="79" spans="1:43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78"/>
      <c r="N79" s="78"/>
      <c r="O79" s="25"/>
      <c r="P79" s="9"/>
      <c r="Q79" s="9"/>
      <c r="R79" s="9"/>
      <c r="S79" s="1"/>
      <c r="T79" s="25"/>
      <c r="U79" s="1"/>
      <c r="V79" s="46"/>
      <c r="W79" s="1"/>
      <c r="X79" s="25"/>
      <c r="Y79" s="25"/>
      <c r="Z79" s="25"/>
      <c r="AA79" s="25"/>
      <c r="AB79" s="1"/>
      <c r="AC79" s="1"/>
      <c r="AD79" s="1"/>
      <c r="AE79" s="1"/>
      <c r="AF79" s="1"/>
      <c r="AG79" s="1"/>
      <c r="AH79" s="1"/>
      <c r="AI79" s="1"/>
      <c r="AJ79" s="1"/>
      <c r="AK79" s="47"/>
      <c r="AL79" s="24"/>
      <c r="AM79" s="9"/>
      <c r="AN79" s="9"/>
      <c r="AO79" s="9"/>
      <c r="AP79" s="9"/>
      <c r="AQ79" s="9"/>
    </row>
    <row r="80" spans="1:43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78"/>
      <c r="N80" s="78"/>
      <c r="O80" s="25"/>
      <c r="P80" s="9"/>
      <c r="Q80" s="9"/>
      <c r="R80" s="9"/>
      <c r="U80" s="1"/>
      <c r="V80" s="46"/>
      <c r="W80" s="1"/>
      <c r="X80" s="25"/>
      <c r="Y80" s="25"/>
      <c r="Z80" s="25"/>
      <c r="AA80" s="25"/>
      <c r="AB80" s="1"/>
      <c r="AC80" s="1"/>
      <c r="AD80" s="1"/>
      <c r="AE80" s="1"/>
      <c r="AF80" s="1"/>
      <c r="AG80" s="1"/>
      <c r="AH80" s="1"/>
      <c r="AI80" s="1"/>
      <c r="AJ80" s="1"/>
      <c r="AK80" s="47"/>
      <c r="AL80" s="24"/>
      <c r="AM80" s="9"/>
      <c r="AN80" s="9"/>
      <c r="AO80" s="9"/>
      <c r="AP80" s="9"/>
      <c r="AQ80" s="9"/>
    </row>
    <row r="81" spans="1:43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78"/>
      <c r="N81" s="78"/>
      <c r="O81" s="25"/>
      <c r="P81" s="9"/>
      <c r="Q81" s="9"/>
      <c r="R81" s="9"/>
      <c r="U81" s="1"/>
      <c r="V81" s="46"/>
      <c r="W81" s="1"/>
      <c r="X81" s="25"/>
      <c r="Y81" s="25"/>
      <c r="Z81" s="25"/>
      <c r="AA81" s="25"/>
      <c r="AB81" s="1"/>
      <c r="AC81" s="1"/>
      <c r="AD81" s="1"/>
      <c r="AE81" s="1"/>
      <c r="AF81" s="1"/>
      <c r="AG81" s="1"/>
      <c r="AH81" s="1"/>
      <c r="AI81" s="1"/>
      <c r="AJ81" s="1"/>
      <c r="AK81" s="47"/>
      <c r="AL81" s="24"/>
      <c r="AM81" s="9"/>
      <c r="AN81" s="9"/>
      <c r="AO81" s="9"/>
      <c r="AP81" s="9"/>
      <c r="AQ81" s="9"/>
    </row>
    <row r="82" spans="1:43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78"/>
      <c r="N82" s="78"/>
      <c r="O82" s="25"/>
      <c r="P82" s="9"/>
      <c r="Q82" s="9"/>
      <c r="R82" s="9"/>
      <c r="S82" s="1"/>
      <c r="T82" s="25"/>
      <c r="U82" s="1"/>
      <c r="V82" s="46"/>
      <c r="W82" s="1"/>
      <c r="X82" s="25"/>
      <c r="Y82" s="25"/>
      <c r="Z82" s="25"/>
      <c r="AA82" s="25"/>
      <c r="AB82" s="1"/>
      <c r="AC82" s="1"/>
      <c r="AD82" s="1"/>
      <c r="AE82" s="1"/>
      <c r="AF82" s="1"/>
      <c r="AG82" s="1"/>
      <c r="AH82" s="1"/>
      <c r="AI82" s="1"/>
      <c r="AJ82" s="1"/>
      <c r="AK82" s="47"/>
      <c r="AL82" s="24"/>
      <c r="AM82" s="9"/>
      <c r="AN82" s="9"/>
      <c r="AO82" s="9"/>
      <c r="AP82" s="9"/>
      <c r="AQ82" s="9"/>
    </row>
    <row r="83" spans="1:43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78"/>
      <c r="N83" s="78"/>
      <c r="O83" s="25"/>
      <c r="P83" s="9"/>
      <c r="Q83" s="9"/>
      <c r="R83" s="9"/>
      <c r="S83" s="1"/>
      <c r="T83" s="25"/>
      <c r="U83" s="1"/>
      <c r="V83" s="46"/>
      <c r="W83" s="1"/>
      <c r="X83" s="25"/>
      <c r="Y83" s="25"/>
      <c r="Z83" s="25"/>
      <c r="AA83" s="25"/>
      <c r="AB83" s="1"/>
      <c r="AC83" s="1"/>
      <c r="AD83" s="1"/>
      <c r="AE83" s="1"/>
      <c r="AF83" s="1"/>
      <c r="AG83" s="1"/>
      <c r="AH83" s="1"/>
      <c r="AI83" s="1"/>
      <c r="AJ83" s="1"/>
      <c r="AK83" s="47"/>
      <c r="AL83" s="24"/>
      <c r="AM83" s="9"/>
      <c r="AN83" s="9"/>
      <c r="AO83" s="9"/>
      <c r="AP83" s="9"/>
      <c r="AQ83" s="9"/>
    </row>
    <row r="84" spans="1:43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78"/>
      <c r="N84" s="78"/>
      <c r="O84" s="25"/>
      <c r="U84" s="1"/>
      <c r="V84" s="46"/>
      <c r="W84" s="1"/>
      <c r="X84" s="25"/>
      <c r="Y84" s="25"/>
      <c r="Z84" s="25"/>
      <c r="AA84" s="25"/>
      <c r="AB84" s="1"/>
      <c r="AC84" s="1"/>
      <c r="AD84" s="1"/>
      <c r="AE84" s="1"/>
      <c r="AF84" s="1"/>
      <c r="AG84" s="1"/>
      <c r="AH84" s="1"/>
      <c r="AI84" s="1"/>
      <c r="AJ84" s="1"/>
      <c r="AK84" s="47"/>
      <c r="AL84" s="24"/>
      <c r="AM84" s="9"/>
      <c r="AN84" s="9"/>
      <c r="AO84" s="9"/>
      <c r="AP84" s="9"/>
      <c r="AQ84" s="9"/>
    </row>
    <row r="85" spans="1:43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78"/>
      <c r="N85" s="78"/>
      <c r="O85" s="25"/>
      <c r="U85" s="1"/>
      <c r="V85" s="46"/>
      <c r="W85" s="1"/>
      <c r="X85" s="25"/>
      <c r="Y85" s="25"/>
      <c r="Z85" s="25"/>
      <c r="AA85" s="25"/>
      <c r="AB85" s="1"/>
      <c r="AC85" s="1"/>
      <c r="AD85" s="1"/>
      <c r="AE85" s="1"/>
      <c r="AF85" s="1"/>
      <c r="AG85" s="1"/>
      <c r="AH85" s="1"/>
      <c r="AI85" s="1"/>
      <c r="AJ85" s="1"/>
      <c r="AK85" s="47"/>
      <c r="AL85" s="24"/>
      <c r="AM85" s="9"/>
      <c r="AN85" s="9"/>
      <c r="AO85" s="9"/>
      <c r="AP85" s="9"/>
      <c r="AQ85" s="9"/>
    </row>
    <row r="86" spans="1:43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78"/>
      <c r="N86" s="78"/>
      <c r="O86" s="25"/>
      <c r="U86" s="1"/>
      <c r="V86" s="46"/>
      <c r="W86" s="1"/>
      <c r="X86" s="25"/>
      <c r="Y86" s="25"/>
      <c r="Z86" s="25"/>
      <c r="AA86" s="25"/>
      <c r="AB86" s="1"/>
      <c r="AC86" s="1"/>
      <c r="AD86" s="1"/>
      <c r="AE86" s="1"/>
      <c r="AF86" s="1"/>
      <c r="AG86" s="1"/>
      <c r="AH86" s="1"/>
      <c r="AI86" s="1"/>
      <c r="AJ86" s="1"/>
      <c r="AK86" s="47"/>
      <c r="AL86" s="24"/>
      <c r="AM86" s="9"/>
      <c r="AN86" s="9"/>
      <c r="AO86" s="9"/>
      <c r="AP86" s="9"/>
      <c r="AQ86" s="9"/>
    </row>
    <row r="87" spans="1:43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78"/>
      <c r="N87" s="78"/>
      <c r="O87" s="25"/>
      <c r="U87" s="1"/>
      <c r="V87" s="46"/>
      <c r="W87" s="1"/>
      <c r="X87" s="25"/>
      <c r="Y87" s="25"/>
      <c r="Z87" s="25"/>
      <c r="AA87" s="25"/>
      <c r="AB87" s="1"/>
      <c r="AC87" s="1"/>
      <c r="AD87" s="1"/>
      <c r="AE87" s="1"/>
      <c r="AF87" s="1"/>
      <c r="AG87" s="1"/>
      <c r="AH87" s="1"/>
      <c r="AI87" s="1"/>
      <c r="AJ87" s="1"/>
      <c r="AK87" s="47"/>
      <c r="AL87" s="24"/>
      <c r="AM87" s="9"/>
      <c r="AN87" s="9"/>
      <c r="AO87" s="9"/>
      <c r="AP87" s="9"/>
      <c r="AQ87" s="9"/>
    </row>
    <row r="88" spans="1:43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78"/>
      <c r="N88" s="78"/>
      <c r="O88" s="25"/>
      <c r="U88" s="1"/>
      <c r="V88" s="46"/>
      <c r="W88" s="1"/>
      <c r="X88" s="25"/>
      <c r="Y88" s="25"/>
      <c r="Z88" s="25"/>
      <c r="AA88" s="25"/>
      <c r="AB88" s="1"/>
      <c r="AC88" s="1"/>
      <c r="AD88" s="1"/>
      <c r="AE88" s="1"/>
      <c r="AF88" s="1"/>
      <c r="AG88" s="1"/>
      <c r="AH88" s="1"/>
      <c r="AI88" s="1"/>
      <c r="AJ88" s="1"/>
      <c r="AK88" s="47"/>
      <c r="AL88" s="24"/>
      <c r="AM88" s="9"/>
      <c r="AN88" s="9"/>
      <c r="AO88" s="9"/>
      <c r="AP88" s="9"/>
      <c r="AQ88" s="9"/>
    </row>
    <row r="89" spans="1:43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78"/>
      <c r="N89" s="78"/>
      <c r="O89" s="25"/>
      <c r="U89" s="1"/>
      <c r="V89" s="46"/>
      <c r="W89" s="1"/>
      <c r="X89" s="25"/>
      <c r="Y89" s="25"/>
      <c r="Z89" s="25"/>
      <c r="AA89" s="25"/>
      <c r="AB89" s="1"/>
      <c r="AC89" s="1"/>
      <c r="AD89" s="1"/>
      <c r="AE89" s="1"/>
      <c r="AF89" s="1"/>
      <c r="AG89" s="1"/>
      <c r="AH89" s="1"/>
      <c r="AI89" s="1"/>
      <c r="AJ89" s="1"/>
      <c r="AK89" s="47"/>
      <c r="AL89" s="24"/>
      <c r="AM89" s="9"/>
      <c r="AN89" s="9"/>
      <c r="AO89" s="9"/>
      <c r="AP89" s="9"/>
      <c r="AQ89" s="9"/>
    </row>
    <row r="90" spans="1:43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78"/>
      <c r="N90" s="78"/>
      <c r="O90" s="25"/>
      <c r="U90" s="1"/>
      <c r="V90" s="46"/>
      <c r="W90" s="1"/>
      <c r="X90" s="25"/>
      <c r="Y90" s="25"/>
      <c r="Z90" s="25"/>
      <c r="AA90" s="25"/>
      <c r="AB90" s="1"/>
      <c r="AC90" s="1"/>
      <c r="AD90" s="1"/>
      <c r="AE90" s="1"/>
      <c r="AF90" s="1"/>
      <c r="AG90" s="1"/>
      <c r="AH90" s="1"/>
      <c r="AI90" s="1"/>
      <c r="AJ90" s="1"/>
      <c r="AK90" s="47"/>
      <c r="AL90" s="24"/>
      <c r="AM90" s="9"/>
      <c r="AN90" s="9"/>
      <c r="AO90" s="9"/>
      <c r="AP90" s="9"/>
      <c r="AQ90" s="9"/>
    </row>
    <row r="91" spans="1:43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78"/>
      <c r="N91" s="78"/>
      <c r="O91" s="25"/>
      <c r="U91" s="1"/>
      <c r="V91" s="46"/>
      <c r="W91" s="1"/>
      <c r="X91" s="25"/>
      <c r="Y91" s="25"/>
      <c r="Z91" s="25"/>
      <c r="AA91" s="25"/>
      <c r="AB91" s="1"/>
      <c r="AC91" s="1"/>
      <c r="AD91" s="1"/>
      <c r="AE91" s="1"/>
      <c r="AF91" s="1"/>
      <c r="AG91" s="1"/>
      <c r="AH91" s="1"/>
      <c r="AI91" s="1"/>
      <c r="AJ91" s="1"/>
      <c r="AK91" s="47"/>
      <c r="AL91" s="24"/>
      <c r="AM91" s="9"/>
      <c r="AN91" s="9"/>
      <c r="AO91" s="9"/>
      <c r="AP91" s="9"/>
      <c r="AQ91" s="9"/>
    </row>
    <row r="92" spans="1:43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78"/>
      <c r="N92" s="78"/>
      <c r="O92" s="25"/>
      <c r="U92" s="1"/>
      <c r="V92" s="46"/>
      <c r="W92" s="1"/>
      <c r="X92" s="25"/>
      <c r="Y92" s="25"/>
      <c r="Z92" s="25"/>
      <c r="AA92" s="25"/>
      <c r="AB92" s="1"/>
      <c r="AC92" s="1"/>
      <c r="AD92" s="1"/>
      <c r="AE92" s="1"/>
      <c r="AF92" s="1"/>
      <c r="AG92" s="1"/>
      <c r="AH92" s="1"/>
      <c r="AI92" s="1"/>
      <c r="AJ92" s="1"/>
      <c r="AK92" s="47"/>
      <c r="AL92" s="24"/>
      <c r="AM92" s="9"/>
      <c r="AN92" s="9"/>
      <c r="AO92" s="9"/>
      <c r="AP92" s="9"/>
      <c r="AQ9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2019-01-23T15:42:04Z</dcterms:modified>
</cp:coreProperties>
</file>