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KORTTI!$B$1:$W$21</definedName>
  </definedNames>
  <calcPr calcId="145621"/>
</workbook>
</file>

<file path=xl/calcChain.xml><?xml version="1.0" encoding="utf-8"?>
<calcChain xmlns="http://schemas.openxmlformats.org/spreadsheetml/2006/main">
  <c r="M12" i="1" l="1"/>
  <c r="H12" i="1"/>
  <c r="M13" i="1" l="1"/>
  <c r="H13" i="1" l="1"/>
  <c r="T14" i="1" l="1"/>
  <c r="S14" i="1" l="1"/>
  <c r="R14" i="1"/>
  <c r="Q19" i="1" l="1"/>
  <c r="M11" i="1" l="1"/>
  <c r="H11" i="1"/>
  <c r="P21" i="1"/>
  <c r="O21" i="1"/>
  <c r="Q20" i="1"/>
  <c r="Q18" i="1"/>
  <c r="N21" i="1"/>
  <c r="F14" i="1"/>
  <c r="G14" i="1"/>
  <c r="G17" i="1" s="1"/>
  <c r="J14" i="1"/>
  <c r="E18" i="1" s="1"/>
  <c r="K14" i="1"/>
  <c r="L14" i="1"/>
  <c r="G18" i="1" s="1"/>
  <c r="N14" i="1"/>
  <c r="O14" i="1"/>
  <c r="P14" i="1"/>
  <c r="F17" i="1"/>
  <c r="M8" i="1"/>
  <c r="H8" i="1"/>
  <c r="M9" i="1"/>
  <c r="M10" i="1"/>
  <c r="H10" i="1"/>
  <c r="H9" i="1"/>
  <c r="M6" i="1"/>
  <c r="H6" i="1"/>
  <c r="W14" i="1"/>
  <c r="M7" i="1"/>
  <c r="H7" i="1"/>
  <c r="V14" i="1"/>
  <c r="U14" i="1"/>
  <c r="E14" i="1"/>
  <c r="H14" i="1" s="1"/>
  <c r="Q17" i="1"/>
  <c r="E17" i="1"/>
  <c r="Q21" i="1" l="1"/>
  <c r="E21" i="1"/>
  <c r="H17" i="1"/>
  <c r="G21" i="1"/>
  <c r="M14" i="1"/>
  <c r="F18" i="1"/>
  <c r="H18" i="1" s="1"/>
  <c r="F21" i="1" l="1"/>
  <c r="H21" i="1" s="1"/>
</calcChain>
</file>

<file path=xl/sharedStrings.xml><?xml version="1.0" encoding="utf-8"?>
<sst xmlns="http://schemas.openxmlformats.org/spreadsheetml/2006/main" count="109" uniqueCount="63">
  <si>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</si>
  <si>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</si>
  <si>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</si>
  <si>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</si>
  <si>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</si>
  <si>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</si>
  <si>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</si>
  <si>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</si>
  <si>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</si>
  <si>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</si>
  <si>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</si>
  <si>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</si>
  <si>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</si>
  <si>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</si>
  <si>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</si>
  <si>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2.</t>
  </si>
  <si>
    <t>MSU</t>
  </si>
  <si>
    <t>Mikko Kuosmanen</t>
  </si>
  <si>
    <t>12.12.1975</t>
  </si>
  <si>
    <t>SoJy</t>
  </si>
  <si>
    <t>1.</t>
  </si>
  <si>
    <t>3.</t>
  </si>
  <si>
    <t xml:space="preserve">PLAY OFF </t>
  </si>
  <si>
    <t>SARJAT</t>
  </si>
  <si>
    <t>Puolivälierät</t>
  </si>
  <si>
    <t>Välierät</t>
  </si>
  <si>
    <t>Finaalit</t>
  </si>
  <si>
    <t>Seurat:</t>
  </si>
  <si>
    <t>SoJy = Sotkamon Jymy  (1909)</t>
  </si>
  <si>
    <t>Pronssi</t>
  </si>
  <si>
    <t>1 - 0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</si>
  <si>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</si>
  <si>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</si>
  <si>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</si>
  <si>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</si>
  <si>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</si>
  <si>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3-2  NJ</t>
  </si>
  <si>
    <t xml:space="preserve"> 2-3  PattU</t>
  </si>
  <si>
    <t xml:space="preserve"> 4-0  KiPa</t>
  </si>
  <si>
    <t xml:space="preserve"> 3-0  PattU</t>
  </si>
  <si>
    <t xml:space="preserve"> 3-1  KPL</t>
  </si>
  <si>
    <t xml:space="preserve"> 1-3  ViVe</t>
  </si>
  <si>
    <t xml:space="preserve"> 2-1  Lippo</t>
  </si>
  <si>
    <t xml:space="preserve"> 4-1  KiPa</t>
  </si>
  <si>
    <t xml:space="preserve"> 3-0  KPL</t>
  </si>
  <si>
    <t xml:space="preserve"> 3-2  ViVe</t>
  </si>
  <si>
    <t xml:space="preserve"> 4-0  Kiri</t>
  </si>
  <si>
    <t xml:space="preserve"> 3-0  ViVe</t>
  </si>
  <si>
    <t xml:space="preserve"> 3-0  KoU</t>
  </si>
  <si>
    <t xml:space="preserve"> 3-0  JoMa</t>
  </si>
  <si>
    <t xml:space="preserve"> Arvo-ottelut</t>
  </si>
  <si>
    <t>IL</t>
  </si>
  <si>
    <t>LL</t>
  </si>
  <si>
    <t>hSM</t>
  </si>
  <si>
    <t xml:space="preserve"> 3-0  Tahko</t>
  </si>
  <si>
    <t xml:space="preserve"> 2-3  ViVe</t>
  </si>
  <si>
    <t xml:space="preserve"> Vuoden pelinjohtaja</t>
  </si>
  <si>
    <t xml:space="preserve"> Vuoden pelinjohtaja (PSU)</t>
  </si>
  <si>
    <t xml:space="preserve"> 3-1  JymyJussit</t>
  </si>
  <si>
    <t xml:space="preserve"> 3-1  JoMa</t>
  </si>
  <si>
    <t>7 - 0</t>
  </si>
  <si>
    <t>7 - 1</t>
  </si>
  <si>
    <t>4 - 3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</si>
</sst>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5" fillId="6" borderId="10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2" fillId="6" borderId="1" xfId="0" applyFont="1" applyFill="1" applyBorder="1" applyAlignment="1">
      <alignment horizontal="left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2" borderId="0" xfId="0" applyFont="1" applyFill="1" applyAlignment="1"/>
    <xf numFmtId="0" fontId="4" fillId="0" borderId="0" xfId="0" applyFont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4" fillId="5" borderId="0" xfId="0" applyFont="1" applyFill="1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2" borderId="11" xfId="0" applyFont="1" applyFill="1" applyBorder="1" applyAlignment="1"/>
    <xf numFmtId="0" fontId="3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4" fillId="2" borderId="11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4" fillId="2" borderId="12" xfId="0" applyFont="1" applyFill="1" applyBorder="1" applyAlignment="1"/>
    <xf numFmtId="0" fontId="4" fillId="2" borderId="0" xfId="0" applyFont="1" applyFill="1" applyBorder="1" applyAlignment="1"/>
    <xf numFmtId="0" fontId="8" fillId="2" borderId="0" xfId="0" applyFont="1" applyFill="1" applyAlignment="1"/>
    <xf numFmtId="0" fontId="8" fillId="3" borderId="10" xfId="0" applyFont="1" applyFill="1" applyBorder="1" applyAlignment="1"/>
    <xf numFmtId="0" fontId="8" fillId="3" borderId="1" xfId="0" applyFont="1" applyFill="1" applyBorder="1" applyAlignment="1">
      <alignment horizontal="left"/>
    </xf>
    <xf numFmtId="49" fontId="8" fillId="3" borderId="1" xfId="0" applyNumberFormat="1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2" borderId="12" xfId="0" applyFont="1" applyFill="1" applyBorder="1" applyAlignment="1"/>
    <xf numFmtId="0" fontId="9" fillId="2" borderId="0" xfId="0" applyFont="1" applyFill="1" applyBorder="1" applyAlignment="1"/>
    <xf numFmtId="0" fontId="9" fillId="2" borderId="0" xfId="0" applyFont="1" applyFill="1" applyAlignment="1"/>
    <xf numFmtId="0" fontId="8" fillId="0" borderId="0" xfId="0" applyFont="1" applyAlignment="1"/>
    <xf numFmtId="0" fontId="1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94"/>
  <sheetViews>
    <sheetView tabSelected="1" zoomScale="90" zoomScaleNormal="90" workbookViewId="0"/>
  </sheetViews>
  <sheetFormatPr defaultRowHeight="15" customHeight="1" x14ac:dyDescent="0.25"/>
  <cols>
    <col min="1" max="1" width="0.7109375" style="10" customWidth="1"/>
    <col min="2" max="2" width="7.5703125" style="60" customWidth="1"/>
    <col min="3" max="3" width="8.28515625" style="61" customWidth="1"/>
    <col min="4" max="4" width="5.85546875" style="60" customWidth="1"/>
    <col min="5" max="7" width="5.7109375" style="62" customWidth="1"/>
    <col min="8" max="8" width="10.7109375" style="62" customWidth="1"/>
    <col min="9" max="9" width="0.5703125" style="62" customWidth="1"/>
    <col min="10" max="12" width="5.7109375" style="62" customWidth="1"/>
    <col min="13" max="13" width="10.7109375" style="62" customWidth="1"/>
    <col min="14" max="16" width="5.7109375" style="62" customWidth="1"/>
    <col min="17" max="17" width="10" style="62" customWidth="1"/>
    <col min="18" max="20" width="6.28515625" style="76" customWidth="1"/>
    <col min="21" max="23" width="3.7109375" style="10" customWidth="1"/>
    <col min="24" max="24" width="0.5703125" style="62" customWidth="1"/>
    <col min="25" max="28" width="16.7109375" style="10" customWidth="1"/>
    <col min="29" max="29" width="14.7109375" style="10" customWidth="1"/>
    <col min="30" max="30" width="15.85546875" style="10" customWidth="1"/>
    <col min="31" max="31" width="16.5703125" style="10" customWidth="1"/>
    <col min="32" max="32" width="37.85546875" style="10" customWidth="1"/>
    <col min="33" max="33" width="24.28515625" style="10" customWidth="1"/>
    <col min="34" max="49" width="7.85546875" style="10" customWidth="1"/>
    <col min="50" max="16384" width="9.140625" style="10"/>
  </cols>
  <sheetData>
    <row r="1" spans="1:49" ht="23.1" customHeight="1" x14ac:dyDescent="0.45">
      <c r="A1" s="4"/>
      <c r="B1" s="1" t="s">
        <v>9</v>
      </c>
      <c r="C1" s="5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69"/>
      <c r="S1" s="69"/>
      <c r="T1" s="69"/>
      <c r="U1" s="8"/>
      <c r="V1" s="8"/>
      <c r="W1" s="8"/>
      <c r="X1" s="7"/>
      <c r="Y1" s="8"/>
      <c r="Z1" s="8"/>
      <c r="AA1" s="8"/>
      <c r="AB1" s="8"/>
      <c r="AC1" s="80"/>
      <c r="AD1" s="81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</row>
    <row r="2" spans="1:49" s="92" customFormat="1" ht="20.100000000000001" customHeight="1" x14ac:dyDescent="0.25">
      <c r="A2" s="82"/>
      <c r="B2" s="83" t="s">
        <v>17</v>
      </c>
      <c r="C2" s="84"/>
      <c r="D2" s="85"/>
      <c r="E2" s="85" t="s">
        <v>18</v>
      </c>
      <c r="F2" s="86"/>
      <c r="G2" s="84"/>
      <c r="H2" s="87"/>
      <c r="I2" s="88"/>
      <c r="J2" s="87"/>
      <c r="K2" s="88"/>
      <c r="L2" s="87"/>
      <c r="M2" s="87"/>
      <c r="N2" s="87"/>
      <c r="O2" s="88"/>
      <c r="P2" s="87"/>
      <c r="Q2" s="84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9"/>
      <c r="AD2" s="90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</row>
    <row r="3" spans="1:49" s="14" customFormat="1" ht="15" customHeight="1" x14ac:dyDescent="0.25">
      <c r="A3" s="4"/>
      <c r="B3" s="15" t="s">
        <v>16</v>
      </c>
      <c r="C3" s="16" t="s">
        <v>5</v>
      </c>
      <c r="D3" s="17"/>
      <c r="E3" s="18"/>
      <c r="F3" s="17"/>
      <c r="G3" s="17"/>
      <c r="H3" s="19"/>
      <c r="I3" s="20"/>
      <c r="J3" s="21" t="s">
        <v>6</v>
      </c>
      <c r="K3" s="22"/>
      <c r="L3" s="23"/>
      <c r="M3" s="19"/>
      <c r="N3" s="21" t="s">
        <v>7</v>
      </c>
      <c r="O3" s="22"/>
      <c r="P3" s="30"/>
      <c r="Q3" s="19"/>
      <c r="R3" s="70" t="s">
        <v>50</v>
      </c>
      <c r="S3" s="17"/>
      <c r="T3" s="24"/>
      <c r="U3" s="24" t="s">
        <v>14</v>
      </c>
      <c r="V3" s="17"/>
      <c r="W3" s="19"/>
      <c r="X3" s="20"/>
      <c r="Y3" s="46" t="s">
        <v>22</v>
      </c>
      <c r="Z3" s="17"/>
      <c r="AA3" s="17"/>
      <c r="AB3" s="17"/>
      <c r="AC3" s="80"/>
      <c r="AD3" s="81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</row>
    <row r="4" spans="1:49" ht="15" customHeight="1" x14ac:dyDescent="0.25">
      <c r="A4" s="4"/>
      <c r="B4" s="25" t="s">
        <v>0</v>
      </c>
      <c r="C4" s="26" t="s">
        <v>1</v>
      </c>
      <c r="D4" s="25" t="s">
        <v>3</v>
      </c>
      <c r="E4" s="25" t="s">
        <v>13</v>
      </c>
      <c r="F4" s="25" t="s">
        <v>11</v>
      </c>
      <c r="G4" s="27" t="s">
        <v>12</v>
      </c>
      <c r="H4" s="25" t="s">
        <v>10</v>
      </c>
      <c r="I4" s="28"/>
      <c r="J4" s="25" t="s">
        <v>13</v>
      </c>
      <c r="K4" s="25" t="s">
        <v>11</v>
      </c>
      <c r="L4" s="29" t="s">
        <v>12</v>
      </c>
      <c r="M4" s="25" t="s">
        <v>10</v>
      </c>
      <c r="N4" s="25" t="s">
        <v>13</v>
      </c>
      <c r="O4" s="25" t="s">
        <v>11</v>
      </c>
      <c r="P4" s="25" t="s">
        <v>12</v>
      </c>
      <c r="Q4" s="25" t="s">
        <v>10</v>
      </c>
      <c r="R4" s="23" t="s">
        <v>51</v>
      </c>
      <c r="S4" s="22" t="s">
        <v>52</v>
      </c>
      <c r="T4" s="19" t="s">
        <v>53</v>
      </c>
      <c r="U4" s="27">
        <v>1</v>
      </c>
      <c r="V4" s="30">
        <v>2</v>
      </c>
      <c r="W4" s="25">
        <v>3</v>
      </c>
      <c r="X4" s="28"/>
      <c r="Y4" s="26" t="s">
        <v>31</v>
      </c>
      <c r="Z4" s="34" t="s">
        <v>32</v>
      </c>
      <c r="AA4" s="34" t="s">
        <v>33</v>
      </c>
      <c r="AB4" s="77" t="s">
        <v>34</v>
      </c>
      <c r="AC4" s="80"/>
      <c r="AD4" s="81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</row>
    <row r="5" spans="1:49" ht="15" customHeight="1" x14ac:dyDescent="0.25">
      <c r="A5" s="4"/>
      <c r="B5" s="15">
        <v>2007</v>
      </c>
      <c r="C5" s="31" t="s">
        <v>19</v>
      </c>
      <c r="D5" s="15"/>
      <c r="E5" s="15"/>
      <c r="F5" s="15"/>
      <c r="G5" s="15"/>
      <c r="H5" s="32"/>
      <c r="I5" s="28"/>
      <c r="J5" s="15"/>
      <c r="K5" s="15"/>
      <c r="L5" s="15"/>
      <c r="M5" s="32"/>
      <c r="N5" s="15"/>
      <c r="O5" s="15"/>
      <c r="P5" s="15"/>
      <c r="Q5" s="15"/>
      <c r="R5" s="33"/>
      <c r="S5" s="15"/>
      <c r="T5" s="13"/>
      <c r="U5" s="13"/>
      <c r="V5" s="33"/>
      <c r="W5" s="15"/>
      <c r="X5" s="28"/>
      <c r="Y5" s="31"/>
      <c r="Z5" s="31"/>
      <c r="AA5" s="31"/>
      <c r="AB5" s="78"/>
      <c r="AC5" s="93" t="s">
        <v>57</v>
      </c>
      <c r="AD5" s="81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</row>
    <row r="6" spans="1:49" ht="15" customHeight="1" x14ac:dyDescent="0.25">
      <c r="A6" s="4"/>
      <c r="B6" s="15">
        <v>2008</v>
      </c>
      <c r="C6" s="31" t="s">
        <v>19</v>
      </c>
      <c r="D6" s="15" t="s">
        <v>15</v>
      </c>
      <c r="E6" s="15">
        <v>24</v>
      </c>
      <c r="F6" s="15">
        <v>15</v>
      </c>
      <c r="G6" s="15">
        <v>9</v>
      </c>
      <c r="H6" s="32">
        <f>PRODUCT(F6/E6)</f>
        <v>0.625</v>
      </c>
      <c r="I6" s="28"/>
      <c r="J6" s="15">
        <v>17</v>
      </c>
      <c r="K6" s="15">
        <v>11</v>
      </c>
      <c r="L6" s="15">
        <v>6</v>
      </c>
      <c r="M6" s="32">
        <f>PRODUCT(K6/J6)</f>
        <v>0.6470588235294118</v>
      </c>
      <c r="N6" s="15"/>
      <c r="O6" s="15"/>
      <c r="P6" s="15"/>
      <c r="Q6" s="15"/>
      <c r="R6" s="33"/>
      <c r="S6" s="15"/>
      <c r="T6" s="13"/>
      <c r="U6" s="13"/>
      <c r="V6" s="33">
        <v>1</v>
      </c>
      <c r="W6" s="15"/>
      <c r="X6" s="28"/>
      <c r="Y6" s="31" t="s">
        <v>35</v>
      </c>
      <c r="Z6" s="31" t="s">
        <v>36</v>
      </c>
      <c r="AA6" s="31"/>
      <c r="AB6" s="78" t="s">
        <v>37</v>
      </c>
      <c r="AC6" s="80"/>
      <c r="AD6" s="81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</row>
    <row r="7" spans="1:49" ht="15" customHeight="1" x14ac:dyDescent="0.25">
      <c r="A7" s="4"/>
      <c r="B7" s="15">
        <v>2009</v>
      </c>
      <c r="C7" s="31" t="s">
        <v>19</v>
      </c>
      <c r="D7" s="15" t="s">
        <v>20</v>
      </c>
      <c r="E7" s="15">
        <v>24</v>
      </c>
      <c r="F7" s="15">
        <v>16</v>
      </c>
      <c r="G7" s="15">
        <v>8</v>
      </c>
      <c r="H7" s="32">
        <f t="shared" ref="H7:H14" si="0">PRODUCT(F7/E7)</f>
        <v>0.66666666666666663</v>
      </c>
      <c r="I7" s="28"/>
      <c r="J7" s="15">
        <v>11</v>
      </c>
      <c r="K7" s="15">
        <v>10</v>
      </c>
      <c r="L7" s="15">
        <v>1</v>
      </c>
      <c r="M7" s="32">
        <f t="shared" ref="M7:M14" si="1">PRODUCT(K7/J7)</f>
        <v>0.90909090909090906</v>
      </c>
      <c r="N7" s="15"/>
      <c r="O7" s="15"/>
      <c r="P7" s="15"/>
      <c r="Q7" s="15"/>
      <c r="R7" s="33"/>
      <c r="S7" s="15"/>
      <c r="T7" s="13">
        <v>1</v>
      </c>
      <c r="U7" s="13">
        <v>1</v>
      </c>
      <c r="V7" s="33"/>
      <c r="W7" s="15"/>
      <c r="X7" s="20"/>
      <c r="Y7" s="31" t="s">
        <v>38</v>
      </c>
      <c r="Z7" s="31" t="s">
        <v>39</v>
      </c>
      <c r="AA7" s="31"/>
      <c r="AB7" s="78" t="s">
        <v>40</v>
      </c>
      <c r="AC7" s="93" t="s">
        <v>56</v>
      </c>
      <c r="AD7" s="81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</row>
    <row r="8" spans="1:49" ht="15" customHeight="1" x14ac:dyDescent="0.25">
      <c r="A8" s="4"/>
      <c r="B8" s="15">
        <v>2010</v>
      </c>
      <c r="C8" s="31" t="s">
        <v>19</v>
      </c>
      <c r="D8" s="15" t="s">
        <v>21</v>
      </c>
      <c r="E8" s="15">
        <v>26</v>
      </c>
      <c r="F8" s="15">
        <v>18</v>
      </c>
      <c r="G8" s="15">
        <v>8</v>
      </c>
      <c r="H8" s="32">
        <f t="shared" si="0"/>
        <v>0.69230769230769229</v>
      </c>
      <c r="I8" s="28"/>
      <c r="J8" s="15">
        <v>10</v>
      </c>
      <c r="K8" s="15">
        <v>6</v>
      </c>
      <c r="L8" s="15">
        <v>4</v>
      </c>
      <c r="M8" s="32">
        <f t="shared" si="1"/>
        <v>0.6</v>
      </c>
      <c r="N8" s="15"/>
      <c r="O8" s="15"/>
      <c r="P8" s="15"/>
      <c r="Q8" s="15"/>
      <c r="R8" s="33">
        <v>1</v>
      </c>
      <c r="S8" s="15"/>
      <c r="T8" s="13"/>
      <c r="U8" s="13"/>
      <c r="V8" s="33"/>
      <c r="W8" s="15">
        <v>1</v>
      </c>
      <c r="X8" s="28"/>
      <c r="Y8" s="31" t="s">
        <v>39</v>
      </c>
      <c r="Z8" s="31" t="s">
        <v>41</v>
      </c>
      <c r="AA8" s="31" t="s">
        <v>42</v>
      </c>
      <c r="AB8" s="78"/>
      <c r="AC8" s="80"/>
      <c r="AD8" s="81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</row>
    <row r="9" spans="1:49" ht="15" customHeight="1" x14ac:dyDescent="0.25">
      <c r="A9" s="4"/>
      <c r="B9" s="15">
        <v>2011</v>
      </c>
      <c r="C9" s="31" t="s">
        <v>19</v>
      </c>
      <c r="D9" s="15" t="s">
        <v>20</v>
      </c>
      <c r="E9" s="15">
        <v>26</v>
      </c>
      <c r="F9" s="15">
        <v>23</v>
      </c>
      <c r="G9" s="15">
        <v>3</v>
      </c>
      <c r="H9" s="32">
        <f t="shared" si="0"/>
        <v>0.88461538461538458</v>
      </c>
      <c r="I9" s="28"/>
      <c r="J9" s="15">
        <v>13</v>
      </c>
      <c r="K9" s="15">
        <v>10</v>
      </c>
      <c r="L9" s="15">
        <v>3</v>
      </c>
      <c r="M9" s="32">
        <f t="shared" si="1"/>
        <v>0.76923076923076927</v>
      </c>
      <c r="N9" s="15"/>
      <c r="O9" s="15"/>
      <c r="P9" s="15"/>
      <c r="Q9" s="15"/>
      <c r="R9" s="33"/>
      <c r="S9" s="15">
        <v>1</v>
      </c>
      <c r="T9" s="13">
        <v>1</v>
      </c>
      <c r="U9" s="13">
        <v>1</v>
      </c>
      <c r="V9" s="33"/>
      <c r="W9" s="15"/>
      <c r="X9" s="20"/>
      <c r="Y9" s="31" t="s">
        <v>43</v>
      </c>
      <c r="Z9" s="31" t="s">
        <v>44</v>
      </c>
      <c r="AA9" s="31"/>
      <c r="AB9" s="78" t="s">
        <v>45</v>
      </c>
      <c r="AC9" s="93" t="s">
        <v>56</v>
      </c>
      <c r="AD9" s="81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</row>
    <row r="10" spans="1:49" ht="15" customHeight="1" x14ac:dyDescent="0.25">
      <c r="A10" s="4"/>
      <c r="B10" s="15">
        <v>2012</v>
      </c>
      <c r="C10" s="31" t="s">
        <v>19</v>
      </c>
      <c r="D10" s="15" t="s">
        <v>20</v>
      </c>
      <c r="E10" s="15">
        <v>26</v>
      </c>
      <c r="F10" s="15">
        <v>23</v>
      </c>
      <c r="G10" s="15">
        <v>3</v>
      </c>
      <c r="H10" s="32">
        <f t="shared" si="0"/>
        <v>0.88461538461538458</v>
      </c>
      <c r="I10" s="28"/>
      <c r="J10" s="15">
        <v>10</v>
      </c>
      <c r="K10" s="15">
        <v>10</v>
      </c>
      <c r="L10" s="15">
        <v>0</v>
      </c>
      <c r="M10" s="32">
        <f t="shared" si="1"/>
        <v>1</v>
      </c>
      <c r="N10" s="15"/>
      <c r="O10" s="15"/>
      <c r="P10" s="15"/>
      <c r="Q10" s="15"/>
      <c r="R10" s="33">
        <v>1</v>
      </c>
      <c r="S10" s="15"/>
      <c r="T10" s="13"/>
      <c r="U10" s="13">
        <v>1</v>
      </c>
      <c r="V10" s="33"/>
      <c r="W10" s="15"/>
      <c r="X10" s="28"/>
      <c r="Y10" s="31" t="s">
        <v>46</v>
      </c>
      <c r="Z10" s="31" t="s">
        <v>39</v>
      </c>
      <c r="AA10" s="31"/>
      <c r="AB10" s="78" t="s">
        <v>47</v>
      </c>
      <c r="AC10" s="93" t="s">
        <v>56</v>
      </c>
      <c r="AD10" s="81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</row>
    <row r="11" spans="1:49" ht="15" customHeight="1" x14ac:dyDescent="0.25">
      <c r="A11" s="4"/>
      <c r="B11" s="15">
        <v>2013</v>
      </c>
      <c r="C11" s="31" t="s">
        <v>19</v>
      </c>
      <c r="D11" s="15" t="s">
        <v>20</v>
      </c>
      <c r="E11" s="15">
        <v>26</v>
      </c>
      <c r="F11" s="15">
        <v>24</v>
      </c>
      <c r="G11" s="15">
        <v>2</v>
      </c>
      <c r="H11" s="32">
        <f>PRODUCT(F11/E11)</f>
        <v>0.92307692307692313</v>
      </c>
      <c r="I11" s="28"/>
      <c r="J11" s="15">
        <v>9</v>
      </c>
      <c r="K11" s="15">
        <v>9</v>
      </c>
      <c r="L11" s="15">
        <v>0</v>
      </c>
      <c r="M11" s="32">
        <f>PRODUCT(K11/J11)</f>
        <v>1</v>
      </c>
      <c r="N11" s="15"/>
      <c r="O11" s="15"/>
      <c r="P11" s="15"/>
      <c r="Q11" s="15"/>
      <c r="R11" s="33">
        <v>1</v>
      </c>
      <c r="S11" s="15"/>
      <c r="T11" s="13">
        <v>1</v>
      </c>
      <c r="U11" s="13">
        <v>1</v>
      </c>
      <c r="V11" s="33"/>
      <c r="W11" s="15"/>
      <c r="X11" s="28"/>
      <c r="Y11" s="31" t="s">
        <v>48</v>
      </c>
      <c r="Z11" s="31" t="s">
        <v>49</v>
      </c>
      <c r="AA11" s="31"/>
      <c r="AB11" s="78" t="s">
        <v>47</v>
      </c>
      <c r="AC11" s="93" t="s">
        <v>56</v>
      </c>
      <c r="AD11" s="81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</row>
    <row r="12" spans="1:49" ht="15" customHeight="1" x14ac:dyDescent="0.25">
      <c r="A12" s="4"/>
      <c r="B12" s="15">
        <v>2016</v>
      </c>
      <c r="C12" s="31" t="s">
        <v>19</v>
      </c>
      <c r="D12" s="15" t="s">
        <v>15</v>
      </c>
      <c r="E12" s="15">
        <v>28</v>
      </c>
      <c r="F12" s="15">
        <v>25</v>
      </c>
      <c r="G12" s="15">
        <v>3</v>
      </c>
      <c r="H12" s="32">
        <f>PRODUCT(F12/E12)</f>
        <v>0.8928571428571429</v>
      </c>
      <c r="I12" s="28"/>
      <c r="J12" s="15">
        <v>11</v>
      </c>
      <c r="K12" s="15">
        <v>8</v>
      </c>
      <c r="L12" s="15">
        <v>3</v>
      </c>
      <c r="M12" s="32">
        <f>PRODUCT(K12/J12)</f>
        <v>0.72727272727272729</v>
      </c>
      <c r="N12" s="15"/>
      <c r="O12" s="15"/>
      <c r="P12" s="15"/>
      <c r="Q12" s="15"/>
      <c r="R12" s="33"/>
      <c r="S12" s="15"/>
      <c r="T12" s="13"/>
      <c r="U12" s="13"/>
      <c r="V12" s="33">
        <v>1</v>
      </c>
      <c r="W12" s="15"/>
      <c r="X12" s="28"/>
      <c r="Y12" s="31" t="s">
        <v>54</v>
      </c>
      <c r="Z12" s="31" t="s">
        <v>49</v>
      </c>
      <c r="AA12" s="31"/>
      <c r="AB12" s="78" t="s">
        <v>55</v>
      </c>
      <c r="AC12" s="80"/>
      <c r="AD12" s="81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</row>
    <row r="13" spans="1:49" ht="15" customHeight="1" x14ac:dyDescent="0.25">
      <c r="A13" s="4"/>
      <c r="B13" s="15">
        <v>2017</v>
      </c>
      <c r="C13" s="31" t="s">
        <v>19</v>
      </c>
      <c r="D13" s="15" t="s">
        <v>15</v>
      </c>
      <c r="E13" s="15">
        <v>32</v>
      </c>
      <c r="F13" s="15">
        <v>23</v>
      </c>
      <c r="G13" s="15">
        <v>9</v>
      </c>
      <c r="H13" s="32">
        <f>PRODUCT(F13/E13)</f>
        <v>0.71875</v>
      </c>
      <c r="I13" s="28"/>
      <c r="J13" s="15">
        <v>12</v>
      </c>
      <c r="K13" s="15">
        <v>7</v>
      </c>
      <c r="L13" s="15">
        <v>5</v>
      </c>
      <c r="M13" s="32">
        <f>PRODUCT(K13/J13)</f>
        <v>0.58333333333333337</v>
      </c>
      <c r="N13" s="15"/>
      <c r="O13" s="15"/>
      <c r="P13" s="15"/>
      <c r="Q13" s="15"/>
      <c r="R13" s="33"/>
      <c r="S13" s="15"/>
      <c r="T13" s="13"/>
      <c r="U13" s="13"/>
      <c r="V13" s="33">
        <v>1</v>
      </c>
      <c r="W13" s="15"/>
      <c r="X13" s="28"/>
      <c r="Y13" s="31" t="s">
        <v>58</v>
      </c>
      <c r="Z13" s="31" t="s">
        <v>59</v>
      </c>
      <c r="AA13" s="31"/>
      <c r="AB13" s="78" t="s">
        <v>41</v>
      </c>
      <c r="AC13" s="80"/>
      <c r="AD13" s="81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</row>
    <row r="14" spans="1:49" ht="15" customHeight="1" x14ac:dyDescent="0.25">
      <c r="A14" s="4"/>
      <c r="B14" s="34" t="s">
        <v>2</v>
      </c>
      <c r="C14" s="35"/>
      <c r="D14" s="36"/>
      <c r="E14" s="29">
        <f>SUM(E5:E13)</f>
        <v>212</v>
      </c>
      <c r="F14" s="29">
        <f>SUM(F5:F13)</f>
        <v>167</v>
      </c>
      <c r="G14" s="29">
        <f>SUM(G5:G13)</f>
        <v>45</v>
      </c>
      <c r="H14" s="37">
        <f t="shared" si="0"/>
        <v>0.78773584905660377</v>
      </c>
      <c r="I14" s="28"/>
      <c r="J14" s="29">
        <f>SUM(J5:J13)</f>
        <v>93</v>
      </c>
      <c r="K14" s="29">
        <f>SUM(K5:K13)</f>
        <v>71</v>
      </c>
      <c r="L14" s="29">
        <f>SUM(L5:L13)</f>
        <v>22</v>
      </c>
      <c r="M14" s="37">
        <f t="shared" si="1"/>
        <v>0.76344086021505375</v>
      </c>
      <c r="N14" s="29">
        <f>SUM(N5:N13)</f>
        <v>0</v>
      </c>
      <c r="O14" s="29">
        <f>SUM(O5:O13)</f>
        <v>0</v>
      </c>
      <c r="P14" s="29">
        <f>SUM(P5:P13)</f>
        <v>0</v>
      </c>
      <c r="Q14" s="37">
        <v>0</v>
      </c>
      <c r="R14" s="71">
        <f t="shared" ref="R14:T14" si="2">SUM(R5:R13)</f>
        <v>3</v>
      </c>
      <c r="S14" s="71">
        <f t="shared" si="2"/>
        <v>1</v>
      </c>
      <c r="T14" s="71">
        <f t="shared" si="2"/>
        <v>3</v>
      </c>
      <c r="U14" s="29">
        <f>SUM(U5:U13)</f>
        <v>4</v>
      </c>
      <c r="V14" s="29">
        <f>SUM(V5:V13)</f>
        <v>3</v>
      </c>
      <c r="W14" s="29">
        <f>SUM(W5:W13)</f>
        <v>1</v>
      </c>
      <c r="X14" s="64"/>
      <c r="Y14" s="65" t="s">
        <v>60</v>
      </c>
      <c r="Z14" s="65" t="s">
        <v>61</v>
      </c>
      <c r="AA14" s="65" t="s">
        <v>30</v>
      </c>
      <c r="AB14" s="79" t="s">
        <v>62</v>
      </c>
      <c r="AC14" s="80"/>
      <c r="AD14" s="81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</row>
    <row r="15" spans="1:49" s="14" customFormat="1" ht="15" customHeight="1" x14ac:dyDescent="0.25">
      <c r="A15" s="4"/>
      <c r="B15" s="38"/>
      <c r="C15" s="39"/>
      <c r="D15" s="40"/>
      <c r="E15" s="40"/>
      <c r="F15" s="40"/>
      <c r="G15" s="40"/>
      <c r="H15" s="40"/>
      <c r="I15" s="41"/>
      <c r="J15" s="40"/>
      <c r="K15" s="40"/>
      <c r="L15" s="40"/>
      <c r="M15" s="40"/>
      <c r="N15" s="40"/>
      <c r="O15" s="40"/>
      <c r="P15" s="40"/>
      <c r="Q15" s="40"/>
      <c r="R15" s="72"/>
      <c r="S15" s="72"/>
      <c r="T15" s="72"/>
      <c r="U15" s="67"/>
      <c r="V15" s="67"/>
      <c r="W15" s="67"/>
      <c r="X15" s="66"/>
      <c r="Y15" s="66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</row>
    <row r="16" spans="1:49" ht="15" customHeight="1" x14ac:dyDescent="0.25">
      <c r="A16" s="4"/>
      <c r="B16" s="24" t="s">
        <v>4</v>
      </c>
      <c r="C16" s="42"/>
      <c r="D16" s="43"/>
      <c r="E16" s="22" t="s">
        <v>13</v>
      </c>
      <c r="F16" s="22" t="s">
        <v>11</v>
      </c>
      <c r="G16" s="19" t="s">
        <v>12</v>
      </c>
      <c r="H16" s="22" t="s">
        <v>10</v>
      </c>
      <c r="I16" s="44"/>
      <c r="J16" s="45" t="s">
        <v>22</v>
      </c>
      <c r="K16" s="36"/>
      <c r="L16" s="36"/>
      <c r="M16" s="25" t="s">
        <v>23</v>
      </c>
      <c r="N16" s="25" t="s">
        <v>13</v>
      </c>
      <c r="O16" s="25" t="s">
        <v>11</v>
      </c>
      <c r="P16" s="25" t="s">
        <v>12</v>
      </c>
      <c r="Q16" s="25" t="s">
        <v>10</v>
      </c>
      <c r="R16" s="73"/>
      <c r="S16" s="74"/>
      <c r="T16" s="74"/>
      <c r="U16" s="68"/>
      <c r="V16" s="68"/>
      <c r="W16" s="68"/>
      <c r="X16" s="68"/>
      <c r="Y16" s="4" t="s">
        <v>27</v>
      </c>
      <c r="Z16" s="3" t="s">
        <v>28</v>
      </c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</row>
    <row r="17" spans="1:49" ht="15" customHeight="1" x14ac:dyDescent="0.2">
      <c r="A17" s="4"/>
      <c r="B17" s="47" t="s">
        <v>5</v>
      </c>
      <c r="C17" s="11"/>
      <c r="D17" s="48"/>
      <c r="E17" s="15">
        <f>PRODUCT(E14)</f>
        <v>212</v>
      </c>
      <c r="F17" s="15">
        <f>PRODUCT(F14)</f>
        <v>167</v>
      </c>
      <c r="G17" s="15">
        <f>PRODUCT(G14)</f>
        <v>45</v>
      </c>
      <c r="H17" s="32">
        <f>PRODUCT(F17/E17)</f>
        <v>0.78773584905660377</v>
      </c>
      <c r="I17" s="44"/>
      <c r="J17" s="47" t="s">
        <v>24</v>
      </c>
      <c r="K17" s="11"/>
      <c r="L17" s="11"/>
      <c r="M17" s="49" t="s">
        <v>60</v>
      </c>
      <c r="N17" s="15">
        <v>26</v>
      </c>
      <c r="O17" s="15">
        <v>24</v>
      </c>
      <c r="P17" s="15">
        <v>2</v>
      </c>
      <c r="Q17" s="32">
        <f>PRODUCT(O17/N17)</f>
        <v>0.92307692307692313</v>
      </c>
      <c r="R17" s="73"/>
      <c r="S17" s="74"/>
      <c r="T17" s="74"/>
      <c r="U17" s="68"/>
      <c r="V17" s="68"/>
      <c r="W17" s="68"/>
      <c r="X17" s="68"/>
      <c r="Y17" s="9"/>
      <c r="Z17" s="4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</row>
    <row r="18" spans="1:49" ht="15" customHeight="1" x14ac:dyDescent="0.2">
      <c r="A18" s="4"/>
      <c r="B18" s="50" t="s">
        <v>6</v>
      </c>
      <c r="C18" s="51"/>
      <c r="D18" s="52"/>
      <c r="E18" s="15">
        <f>SUM(J14)</f>
        <v>93</v>
      </c>
      <c r="F18" s="15">
        <f>SUM(K14)</f>
        <v>71</v>
      </c>
      <c r="G18" s="15">
        <f>SUM(L14)</f>
        <v>22</v>
      </c>
      <c r="H18" s="32">
        <f>PRODUCT(F18/E18)</f>
        <v>0.76344086021505375</v>
      </c>
      <c r="I18" s="44"/>
      <c r="J18" s="53" t="s">
        <v>25</v>
      </c>
      <c r="K18" s="54"/>
      <c r="L18" s="54"/>
      <c r="M18" s="49" t="s">
        <v>61</v>
      </c>
      <c r="N18" s="15">
        <v>28</v>
      </c>
      <c r="O18" s="15">
        <v>22</v>
      </c>
      <c r="P18" s="15">
        <v>6</v>
      </c>
      <c r="Q18" s="32">
        <f>PRODUCT(O18/N18)</f>
        <v>0.7857142857142857</v>
      </c>
      <c r="R18" s="73"/>
      <c r="S18" s="74"/>
      <c r="T18" s="74"/>
      <c r="U18" s="68"/>
      <c r="V18" s="68"/>
      <c r="W18" s="68"/>
      <c r="X18" s="68"/>
      <c r="Y18" s="9"/>
      <c r="Z18" s="4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</row>
    <row r="19" spans="1:49" ht="15" customHeight="1" x14ac:dyDescent="0.2">
      <c r="A19" s="4"/>
      <c r="B19" s="50"/>
      <c r="C19" s="51"/>
      <c r="D19" s="52"/>
      <c r="E19" s="15"/>
      <c r="F19" s="15"/>
      <c r="G19" s="15"/>
      <c r="H19" s="32"/>
      <c r="I19" s="44"/>
      <c r="J19" s="47" t="s">
        <v>29</v>
      </c>
      <c r="K19" s="11"/>
      <c r="L19" s="55"/>
      <c r="M19" s="49" t="s">
        <v>30</v>
      </c>
      <c r="N19" s="15">
        <v>3</v>
      </c>
      <c r="O19" s="15">
        <v>2</v>
      </c>
      <c r="P19" s="15">
        <v>1</v>
      </c>
      <c r="Q19" s="32">
        <f>PRODUCT(O19/N19)</f>
        <v>0.66666666666666663</v>
      </c>
      <c r="R19" s="73"/>
      <c r="S19" s="74"/>
      <c r="T19" s="74"/>
      <c r="U19" s="68"/>
      <c r="V19" s="68"/>
      <c r="W19" s="68"/>
      <c r="X19" s="68"/>
      <c r="Y19" s="44"/>
      <c r="Z19" s="44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</row>
    <row r="20" spans="1:49" ht="15" customHeight="1" x14ac:dyDescent="0.2">
      <c r="A20" s="4"/>
      <c r="B20" s="47" t="s">
        <v>7</v>
      </c>
      <c r="C20" s="11"/>
      <c r="D20" s="48"/>
      <c r="E20" s="15"/>
      <c r="F20" s="15"/>
      <c r="G20" s="15"/>
      <c r="H20" s="32"/>
      <c r="I20" s="44"/>
      <c r="J20" s="47" t="s">
        <v>26</v>
      </c>
      <c r="K20" s="11"/>
      <c r="L20" s="12"/>
      <c r="M20" s="49" t="s">
        <v>62</v>
      </c>
      <c r="N20" s="15">
        <v>29</v>
      </c>
      <c r="O20" s="15">
        <v>17</v>
      </c>
      <c r="P20" s="15">
        <v>12</v>
      </c>
      <c r="Q20" s="32">
        <f>PRODUCT(O20/N20)</f>
        <v>0.58620689655172409</v>
      </c>
      <c r="R20" s="73"/>
      <c r="S20" s="74"/>
      <c r="T20" s="74"/>
      <c r="U20" s="68"/>
      <c r="V20" s="68"/>
      <c r="W20" s="68"/>
      <c r="X20" s="68"/>
      <c r="Y20" s="44"/>
      <c r="Z20" s="44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</row>
    <row r="21" spans="1:49" ht="15" customHeight="1" x14ac:dyDescent="0.2">
      <c r="A21" s="4"/>
      <c r="B21" s="46" t="s">
        <v>8</v>
      </c>
      <c r="C21" s="56"/>
      <c r="D21" s="57"/>
      <c r="E21" s="25">
        <f>SUM(E17:E20)</f>
        <v>305</v>
      </c>
      <c r="F21" s="25">
        <f>SUM(F17:F20)</f>
        <v>238</v>
      </c>
      <c r="G21" s="25">
        <f>SUM(G17:G20)</f>
        <v>67</v>
      </c>
      <c r="H21" s="2">
        <f>PRODUCT(F21/E21)</f>
        <v>0.78032786885245897</v>
      </c>
      <c r="I21" s="44"/>
      <c r="J21" s="46" t="s">
        <v>8</v>
      </c>
      <c r="K21" s="57"/>
      <c r="L21" s="57"/>
      <c r="M21" s="25"/>
      <c r="N21" s="25">
        <f>SUM(N17:N20)</f>
        <v>86</v>
      </c>
      <c r="O21" s="25">
        <f>SUM(O17:O20)</f>
        <v>65</v>
      </c>
      <c r="P21" s="25">
        <f>SUM(P17:P20)</f>
        <v>21</v>
      </c>
      <c r="Q21" s="2">
        <f>PRODUCT(O21/N21)</f>
        <v>0.7558139534883721</v>
      </c>
      <c r="R21" s="73"/>
      <c r="S21" s="74"/>
      <c r="T21" s="74"/>
      <c r="U21" s="68"/>
      <c r="V21" s="68"/>
      <c r="W21" s="68"/>
      <c r="X21" s="68"/>
      <c r="Y21" s="44"/>
      <c r="Z21" s="44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</row>
    <row r="22" spans="1:49" ht="15" customHeight="1" x14ac:dyDescent="0.2">
      <c r="A22" s="58"/>
      <c r="B22" s="4"/>
      <c r="C22" s="3"/>
      <c r="D22" s="4"/>
      <c r="E22" s="4"/>
      <c r="F22" s="4"/>
      <c r="G22" s="4"/>
      <c r="H22" s="4"/>
      <c r="I22" s="63"/>
      <c r="J22" s="4"/>
      <c r="K22" s="4"/>
      <c r="L22" s="44"/>
      <c r="M22" s="44"/>
      <c r="N22" s="4"/>
      <c r="O22" s="44"/>
      <c r="P22" s="44"/>
      <c r="Q22" s="44"/>
      <c r="R22" s="73"/>
      <c r="S22" s="74"/>
      <c r="T22" s="74"/>
      <c r="U22" s="68"/>
      <c r="V22" s="68"/>
      <c r="W22" s="68"/>
      <c r="X22" s="68"/>
      <c r="Y22" s="44"/>
      <c r="Z22" s="44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</row>
    <row r="23" spans="1:49" ht="15" customHeight="1" x14ac:dyDescent="0.2">
      <c r="A23" s="4"/>
      <c r="B23" s="4"/>
      <c r="C23" s="3"/>
      <c r="D23" s="4"/>
      <c r="E23" s="4"/>
      <c r="F23" s="4"/>
      <c r="G23" s="4"/>
      <c r="H23" s="4"/>
      <c r="I23" s="4"/>
      <c r="J23" s="4"/>
      <c r="K23" s="4"/>
      <c r="L23" s="44"/>
      <c r="M23" s="44"/>
      <c r="N23" s="4"/>
      <c r="O23" s="44"/>
      <c r="P23" s="44"/>
      <c r="Q23" s="44"/>
      <c r="R23" s="73"/>
      <c r="S23" s="74"/>
      <c r="T23" s="74"/>
      <c r="U23" s="68"/>
      <c r="V23" s="68"/>
      <c r="W23" s="68"/>
      <c r="X23" s="68"/>
      <c r="Y23" s="44"/>
      <c r="Z23" s="44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</row>
    <row r="24" spans="1:49" ht="15" customHeight="1" x14ac:dyDescent="0.2">
      <c r="A24" s="4"/>
      <c r="B24" s="4"/>
      <c r="C24" s="3"/>
      <c r="D24" s="4"/>
      <c r="E24" s="4"/>
      <c r="F24" s="4"/>
      <c r="G24" s="4"/>
      <c r="H24" s="4"/>
      <c r="I24" s="4"/>
      <c r="J24" s="4"/>
      <c r="K24" s="4"/>
      <c r="L24" s="44"/>
      <c r="M24" s="44"/>
      <c r="N24" s="4"/>
      <c r="O24" s="44"/>
      <c r="P24" s="44"/>
      <c r="Q24" s="44"/>
      <c r="R24" s="73"/>
      <c r="S24" s="73"/>
      <c r="T24" s="73"/>
      <c r="U24" s="4"/>
      <c r="V24" s="4"/>
      <c r="W24" s="4"/>
      <c r="X24" s="44"/>
      <c r="Y24" s="44"/>
      <c r="Z24" s="44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</row>
    <row r="25" spans="1:49" s="59" customFormat="1" ht="15" customHeight="1" x14ac:dyDescent="0.2">
      <c r="A25" s="4"/>
      <c r="B25" s="4"/>
      <c r="C25" s="3"/>
      <c r="D25" s="4"/>
      <c r="E25" s="4"/>
      <c r="F25" s="4"/>
      <c r="G25" s="4"/>
      <c r="H25" s="4"/>
      <c r="I25" s="4"/>
      <c r="J25" s="4"/>
      <c r="K25" s="4"/>
      <c r="L25" s="44"/>
      <c r="M25" s="44"/>
      <c r="N25" s="4"/>
      <c r="O25" s="44"/>
      <c r="P25" s="44"/>
      <c r="Q25" s="44"/>
      <c r="R25" s="73"/>
      <c r="S25" s="73"/>
      <c r="T25" s="73"/>
      <c r="U25" s="4"/>
      <c r="V25" s="4"/>
      <c r="W25" s="4"/>
      <c r="X25" s="44"/>
      <c r="Y25" s="44"/>
      <c r="Z25" s="44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</row>
    <row r="26" spans="1:49" s="59" customFormat="1" ht="15" customHeight="1" x14ac:dyDescent="0.2">
      <c r="A26" s="4"/>
      <c r="B26" s="4"/>
      <c r="C26" s="3"/>
      <c r="D26" s="4"/>
      <c r="E26" s="4"/>
      <c r="F26" s="4"/>
      <c r="G26" s="4"/>
      <c r="H26" s="4"/>
      <c r="I26" s="4"/>
      <c r="J26" s="4"/>
      <c r="K26" s="4"/>
      <c r="L26" s="44"/>
      <c r="M26" s="44"/>
      <c r="N26" s="4"/>
      <c r="O26" s="44"/>
      <c r="P26" s="44"/>
      <c r="Q26" s="44"/>
      <c r="R26" s="73"/>
      <c r="S26" s="73"/>
      <c r="T26" s="73"/>
      <c r="U26" s="4"/>
      <c r="V26" s="4"/>
      <c r="W26" s="4"/>
      <c r="X26" s="44"/>
      <c r="Y26" s="44"/>
      <c r="Z26" s="44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</row>
    <row r="27" spans="1:49" s="59" customFormat="1" ht="15" customHeight="1" x14ac:dyDescent="0.2">
      <c r="A27" s="4"/>
      <c r="B27" s="4"/>
      <c r="C27" s="3"/>
      <c r="D27" s="4"/>
      <c r="E27" s="4"/>
      <c r="F27" s="4"/>
      <c r="G27" s="4"/>
      <c r="H27" s="4"/>
      <c r="I27" s="4"/>
      <c r="J27" s="4"/>
      <c r="K27" s="4"/>
      <c r="L27" s="44"/>
      <c r="M27" s="44"/>
      <c r="N27" s="4"/>
      <c r="O27" s="44"/>
      <c r="P27" s="44"/>
      <c r="Q27" s="44"/>
      <c r="R27" s="73"/>
      <c r="S27" s="73"/>
      <c r="T27" s="73"/>
      <c r="U27" s="4"/>
      <c r="V27" s="4"/>
      <c r="W27" s="4"/>
      <c r="X27" s="44"/>
      <c r="Y27" s="44"/>
      <c r="Z27" s="44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</row>
    <row r="28" spans="1:49" s="59" customFormat="1" ht="15" customHeight="1" x14ac:dyDescent="0.2">
      <c r="A28" s="4"/>
      <c r="B28" s="4"/>
      <c r="C28" s="3"/>
      <c r="D28" s="4"/>
      <c r="E28" s="4"/>
      <c r="F28" s="4"/>
      <c r="G28" s="4"/>
      <c r="H28" s="4"/>
      <c r="I28" s="4"/>
      <c r="J28" s="4"/>
      <c r="K28" s="4"/>
      <c r="L28" s="44"/>
      <c r="M28" s="44"/>
      <c r="N28" s="4"/>
      <c r="O28" s="44"/>
      <c r="P28" s="44"/>
      <c r="Q28" s="44"/>
      <c r="R28" s="73"/>
      <c r="S28" s="73"/>
      <c r="T28" s="73"/>
      <c r="U28" s="4"/>
      <c r="V28" s="4"/>
      <c r="W28" s="4"/>
      <c r="X28" s="44"/>
      <c r="Y28" s="44"/>
      <c r="Z28" s="44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</row>
    <row r="29" spans="1:49" s="59" customFormat="1" ht="15" customHeight="1" x14ac:dyDescent="0.2">
      <c r="A29" s="4"/>
      <c r="B29" s="4"/>
      <c r="C29" s="3"/>
      <c r="D29" s="4"/>
      <c r="E29" s="4"/>
      <c r="F29" s="4"/>
      <c r="G29" s="4"/>
      <c r="H29" s="4"/>
      <c r="I29" s="4"/>
      <c r="J29" s="4"/>
      <c r="K29" s="4"/>
      <c r="L29" s="44"/>
      <c r="M29" s="44"/>
      <c r="N29" s="4"/>
      <c r="O29" s="44"/>
      <c r="P29" s="44"/>
      <c r="Q29" s="44"/>
      <c r="R29" s="73"/>
      <c r="S29" s="73"/>
      <c r="T29" s="73"/>
      <c r="U29" s="4"/>
      <c r="V29" s="4"/>
      <c r="W29" s="4"/>
      <c r="X29" s="44"/>
      <c r="Y29" s="44"/>
      <c r="Z29" s="44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</row>
    <row r="30" spans="1:49" s="59" customFormat="1" ht="15" customHeight="1" x14ac:dyDescent="0.2">
      <c r="A30" s="4"/>
      <c r="B30" s="4"/>
      <c r="C30" s="3"/>
      <c r="D30" s="4"/>
      <c r="E30" s="4"/>
      <c r="F30" s="4"/>
      <c r="G30" s="4"/>
      <c r="H30" s="4"/>
      <c r="I30" s="4"/>
      <c r="J30" s="4"/>
      <c r="K30" s="4"/>
      <c r="L30" s="44"/>
      <c r="M30" s="44"/>
      <c r="N30" s="4"/>
      <c r="O30" s="44"/>
      <c r="P30" s="44"/>
      <c r="Q30" s="44"/>
      <c r="R30" s="73"/>
      <c r="S30" s="73"/>
      <c r="T30" s="73"/>
      <c r="U30" s="4"/>
      <c r="V30" s="4"/>
      <c r="W30" s="4"/>
      <c r="X30" s="44"/>
      <c r="Y30" s="44"/>
      <c r="Z30" s="44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</row>
    <row r="31" spans="1:49" s="59" customFormat="1" ht="15" customHeight="1" x14ac:dyDescent="0.2">
      <c r="A31" s="4"/>
      <c r="B31" s="4"/>
      <c r="C31" s="3"/>
      <c r="D31" s="4"/>
      <c r="E31" s="4"/>
      <c r="F31" s="4"/>
      <c r="G31" s="4"/>
      <c r="H31" s="4"/>
      <c r="I31" s="4"/>
      <c r="J31" s="4"/>
      <c r="K31" s="4"/>
      <c r="L31" s="44"/>
      <c r="M31" s="44"/>
      <c r="N31" s="4"/>
      <c r="O31" s="44"/>
      <c r="P31" s="44"/>
      <c r="Q31" s="44"/>
      <c r="R31" s="73"/>
      <c r="S31" s="73"/>
      <c r="T31" s="73"/>
      <c r="U31" s="4"/>
      <c r="V31" s="4"/>
      <c r="W31" s="4"/>
      <c r="X31" s="44"/>
      <c r="Y31" s="44"/>
      <c r="Z31" s="44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</row>
    <row r="32" spans="1:49" s="59" customFormat="1" ht="15" customHeight="1" x14ac:dyDescent="0.2">
      <c r="A32" s="4"/>
      <c r="B32" s="4"/>
      <c r="C32" s="3"/>
      <c r="D32" s="4"/>
      <c r="E32" s="4"/>
      <c r="F32" s="4"/>
      <c r="G32" s="4"/>
      <c r="H32" s="4"/>
      <c r="I32" s="4"/>
      <c r="J32" s="4"/>
      <c r="K32" s="4"/>
      <c r="L32" s="44"/>
      <c r="M32" s="44"/>
      <c r="N32" s="4"/>
      <c r="O32" s="44"/>
      <c r="P32" s="44"/>
      <c r="Q32" s="44"/>
      <c r="R32" s="73"/>
      <c r="S32" s="73"/>
      <c r="T32" s="73"/>
      <c r="U32" s="4"/>
      <c r="V32" s="4"/>
      <c r="W32" s="4"/>
      <c r="X32" s="44"/>
      <c r="Y32" s="44"/>
      <c r="Z32" s="44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</row>
    <row r="33" spans="1:49" s="59" customFormat="1" ht="15" customHeight="1" x14ac:dyDescent="0.2">
      <c r="A33" s="4"/>
      <c r="B33" s="4"/>
      <c r="C33" s="3"/>
      <c r="D33" s="4"/>
      <c r="E33" s="4"/>
      <c r="F33" s="4"/>
      <c r="G33" s="4"/>
      <c r="H33" s="4"/>
      <c r="I33" s="4"/>
      <c r="J33" s="4"/>
      <c r="K33" s="4"/>
      <c r="L33" s="44"/>
      <c r="M33" s="44"/>
      <c r="N33" s="4"/>
      <c r="O33" s="44"/>
      <c r="P33" s="44"/>
      <c r="Q33" s="44"/>
      <c r="R33" s="73"/>
      <c r="S33" s="73"/>
      <c r="T33" s="73"/>
      <c r="U33" s="4"/>
      <c r="V33" s="4"/>
      <c r="W33" s="4"/>
      <c r="X33" s="44"/>
      <c r="Y33" s="44"/>
      <c r="Z33" s="44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</row>
    <row r="34" spans="1:49" s="59" customFormat="1" ht="15" customHeight="1" x14ac:dyDescent="0.2">
      <c r="A34" s="4"/>
      <c r="B34" s="4"/>
      <c r="C34" s="3"/>
      <c r="D34" s="4"/>
      <c r="E34" s="4"/>
      <c r="F34" s="4"/>
      <c r="G34" s="4"/>
      <c r="H34" s="4"/>
      <c r="I34" s="4"/>
      <c r="J34" s="4"/>
      <c r="K34" s="4"/>
      <c r="L34" s="44"/>
      <c r="M34" s="44"/>
      <c r="N34" s="4"/>
      <c r="O34" s="44"/>
      <c r="P34" s="44"/>
      <c r="Q34" s="44"/>
      <c r="R34" s="73"/>
      <c r="S34" s="73"/>
      <c r="T34" s="73"/>
      <c r="U34" s="4"/>
      <c r="V34" s="4"/>
      <c r="W34" s="4"/>
      <c r="X34" s="44"/>
      <c r="Y34" s="44"/>
      <c r="Z34" s="44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</row>
    <row r="35" spans="1:49" s="59" customFormat="1" ht="15" customHeight="1" x14ac:dyDescent="0.2">
      <c r="A35" s="4"/>
      <c r="B35" s="4"/>
      <c r="C35" s="3"/>
      <c r="D35" s="4"/>
      <c r="E35" s="4"/>
      <c r="F35" s="4"/>
      <c r="G35" s="4"/>
      <c r="H35" s="4"/>
      <c r="I35" s="4"/>
      <c r="J35" s="4"/>
      <c r="K35" s="4"/>
      <c r="L35" s="44"/>
      <c r="M35" s="44"/>
      <c r="N35" s="4"/>
      <c r="O35" s="44"/>
      <c r="P35" s="44"/>
      <c r="Q35" s="44"/>
      <c r="R35" s="68"/>
      <c r="S35" s="68"/>
      <c r="T35" s="68"/>
      <c r="U35" s="4"/>
      <c r="V35" s="4"/>
      <c r="W35" s="4"/>
      <c r="X35" s="44"/>
      <c r="Y35" s="44"/>
      <c r="Z35" s="44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</row>
    <row r="36" spans="1:49" s="59" customFormat="1" ht="15" customHeight="1" x14ac:dyDescent="0.2">
      <c r="A36" s="4"/>
      <c r="B36" s="4"/>
      <c r="C36" s="3"/>
      <c r="D36" s="4"/>
      <c r="E36" s="4"/>
      <c r="F36" s="4"/>
      <c r="G36" s="4"/>
      <c r="H36" s="4"/>
      <c r="I36" s="4"/>
      <c r="J36" s="4"/>
      <c r="K36" s="4"/>
      <c r="L36" s="44"/>
      <c r="M36" s="44"/>
      <c r="N36" s="4"/>
      <c r="O36" s="44"/>
      <c r="P36" s="44"/>
      <c r="Q36" s="44"/>
      <c r="R36" s="73"/>
      <c r="S36" s="73"/>
      <c r="T36" s="73"/>
      <c r="U36" s="4"/>
      <c r="V36" s="4"/>
      <c r="W36" s="4"/>
      <c r="X36" s="44"/>
      <c r="Y36" s="44"/>
      <c r="Z36" s="44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</row>
    <row r="37" spans="1:49" s="59" customFormat="1" ht="15" customHeight="1" x14ac:dyDescent="0.2">
      <c r="A37" s="4"/>
      <c r="B37" s="4"/>
      <c r="C37" s="3"/>
      <c r="D37" s="4"/>
      <c r="E37" s="4"/>
      <c r="F37" s="4"/>
      <c r="G37" s="4"/>
      <c r="H37" s="4"/>
      <c r="I37" s="4"/>
      <c r="J37" s="4"/>
      <c r="K37" s="4"/>
      <c r="L37" s="44"/>
      <c r="M37" s="44"/>
      <c r="N37" s="4"/>
      <c r="O37" s="44"/>
      <c r="P37" s="44"/>
      <c r="Q37" s="44"/>
      <c r="R37" s="73"/>
      <c r="S37" s="73"/>
      <c r="T37" s="73"/>
      <c r="U37" s="4"/>
      <c r="V37" s="4"/>
      <c r="W37" s="4"/>
      <c r="X37" s="44"/>
      <c r="Y37" s="44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</row>
    <row r="38" spans="1:49" s="59" customFormat="1" ht="15" customHeight="1" x14ac:dyDescent="0.2">
      <c r="A38" s="4"/>
      <c r="B38" s="4"/>
      <c r="C38" s="3"/>
      <c r="D38" s="4"/>
      <c r="E38" s="4"/>
      <c r="F38" s="4"/>
      <c r="G38" s="4"/>
      <c r="H38" s="4"/>
      <c r="I38" s="4"/>
      <c r="J38" s="4"/>
      <c r="K38" s="4"/>
      <c r="L38" s="44"/>
      <c r="M38" s="44"/>
      <c r="N38" s="4"/>
      <c r="O38" s="44"/>
      <c r="P38" s="44"/>
      <c r="Q38" s="44"/>
      <c r="R38" s="73"/>
      <c r="S38" s="73"/>
      <c r="T38" s="73"/>
      <c r="U38" s="4"/>
      <c r="V38" s="4"/>
      <c r="W38" s="4"/>
      <c r="X38" s="44"/>
      <c r="Y38" s="44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</row>
    <row r="39" spans="1:49" s="59" customFormat="1" ht="15" customHeight="1" x14ac:dyDescent="0.2">
      <c r="A39" s="4"/>
      <c r="B39" s="4"/>
      <c r="C39" s="3"/>
      <c r="D39" s="4"/>
      <c r="E39" s="4"/>
      <c r="F39" s="4"/>
      <c r="G39" s="4"/>
      <c r="H39" s="4"/>
      <c r="I39" s="4"/>
      <c r="J39" s="4"/>
      <c r="K39" s="4"/>
      <c r="L39" s="44"/>
      <c r="M39" s="44"/>
      <c r="N39" s="4"/>
      <c r="O39" s="44"/>
      <c r="P39" s="44"/>
      <c r="Q39" s="44"/>
      <c r="R39" s="73"/>
      <c r="S39" s="73"/>
      <c r="T39" s="73"/>
      <c r="U39" s="4"/>
      <c r="V39" s="4"/>
      <c r="W39" s="4"/>
      <c r="X39" s="44"/>
      <c r="Y39" s="44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</row>
    <row r="40" spans="1:49" s="59" customFormat="1" ht="15" customHeight="1" x14ac:dyDescent="0.2">
      <c r="A40" s="4"/>
      <c r="B40" s="4"/>
      <c r="C40" s="3"/>
      <c r="D40" s="4"/>
      <c r="E40" s="4"/>
      <c r="F40" s="4"/>
      <c r="G40" s="4"/>
      <c r="H40" s="4"/>
      <c r="I40" s="4"/>
      <c r="J40" s="4"/>
      <c r="K40" s="4"/>
      <c r="L40" s="44"/>
      <c r="M40" s="44"/>
      <c r="N40" s="4"/>
      <c r="O40" s="44"/>
      <c r="P40" s="44"/>
      <c r="Q40" s="44"/>
      <c r="R40" s="73"/>
      <c r="S40" s="73"/>
      <c r="T40" s="73"/>
      <c r="U40" s="4"/>
      <c r="V40" s="4"/>
      <c r="W40" s="4"/>
      <c r="X40" s="44"/>
      <c r="Y40" s="44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</row>
    <row r="41" spans="1:49" s="59" customFormat="1" ht="15" customHeight="1" x14ac:dyDescent="0.2">
      <c r="A41" s="4"/>
      <c r="B41" s="4"/>
      <c r="C41" s="3"/>
      <c r="D41" s="4"/>
      <c r="E41" s="4"/>
      <c r="F41" s="4"/>
      <c r="G41" s="4"/>
      <c r="H41" s="4"/>
      <c r="I41" s="4"/>
      <c r="J41" s="4"/>
      <c r="K41" s="4"/>
      <c r="L41" s="44"/>
      <c r="M41" s="44"/>
      <c r="N41" s="4"/>
      <c r="O41" s="44"/>
      <c r="P41" s="44"/>
      <c r="Q41" s="44"/>
      <c r="R41" s="73"/>
      <c r="S41" s="73"/>
      <c r="T41" s="73"/>
      <c r="U41" s="4"/>
      <c r="V41" s="4"/>
      <c r="W41" s="4"/>
      <c r="X41" s="44"/>
      <c r="Y41" s="44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</row>
    <row r="42" spans="1:49" s="59" customFormat="1" ht="15" customHeight="1" x14ac:dyDescent="0.2">
      <c r="A42" s="4"/>
      <c r="B42" s="4"/>
      <c r="C42" s="3"/>
      <c r="D42" s="4"/>
      <c r="E42" s="4"/>
      <c r="F42" s="4"/>
      <c r="G42" s="4"/>
      <c r="H42" s="4"/>
      <c r="I42" s="4"/>
      <c r="J42" s="4"/>
      <c r="K42" s="4"/>
      <c r="L42" s="44"/>
      <c r="M42" s="44"/>
      <c r="N42" s="4"/>
      <c r="O42" s="44"/>
      <c r="P42" s="44"/>
      <c r="Q42" s="44"/>
      <c r="R42" s="73"/>
      <c r="S42" s="73"/>
      <c r="T42" s="73"/>
      <c r="U42" s="4"/>
      <c r="V42" s="4"/>
      <c r="W42" s="4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</row>
    <row r="43" spans="1:49" ht="15" customHeight="1" x14ac:dyDescent="0.25">
      <c r="A43" s="60"/>
      <c r="D43" s="62"/>
      <c r="R43" s="73"/>
      <c r="S43" s="73"/>
      <c r="T43" s="73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spans="1:49" ht="15" customHeight="1" x14ac:dyDescent="0.25">
      <c r="R44" s="73"/>
      <c r="S44" s="73"/>
      <c r="T44" s="73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spans="1:49" ht="15" customHeight="1" x14ac:dyDescent="0.25">
      <c r="R45" s="73"/>
      <c r="S45" s="73"/>
      <c r="T45" s="73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spans="1:49" ht="15" customHeight="1" x14ac:dyDescent="0.25">
      <c r="R46" s="73"/>
      <c r="S46" s="73"/>
      <c r="T46" s="73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49" ht="15" customHeight="1" x14ac:dyDescent="0.25">
      <c r="R47" s="73"/>
      <c r="S47" s="73"/>
      <c r="T47" s="73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spans="1:49" ht="15" customHeight="1" x14ac:dyDescent="0.25">
      <c r="R48" s="73"/>
      <c r="S48" s="73"/>
      <c r="T48" s="73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spans="2:33" ht="15" customHeight="1" x14ac:dyDescent="0.25">
      <c r="R49" s="73"/>
      <c r="S49" s="73"/>
      <c r="T49" s="73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2:33" ht="15" customHeight="1" x14ac:dyDescent="0.25">
      <c r="R50" s="73"/>
      <c r="S50" s="73"/>
      <c r="T50" s="73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spans="2:33" ht="15" customHeight="1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73"/>
      <c r="S51" s="73"/>
      <c r="T51" s="73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spans="2:33" ht="15" customHeight="1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73"/>
      <c r="S52" s="73"/>
      <c r="T52" s="73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2:33" ht="15" customHeight="1" x14ac:dyDescent="0.2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73"/>
      <c r="S53" s="73"/>
      <c r="T53" s="73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spans="2:33" ht="15" customHeight="1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73"/>
      <c r="S54" s="73"/>
      <c r="T54" s="73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spans="2:33" ht="15" customHeight="1" x14ac:dyDescent="0.2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73"/>
      <c r="S55" s="73"/>
      <c r="T55" s="73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2:33" ht="15" customHeight="1" x14ac:dyDescent="0.2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73"/>
      <c r="S56" s="73"/>
      <c r="T56" s="73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spans="2:33" ht="15" customHeight="1" x14ac:dyDescent="0.2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73"/>
      <c r="S57" s="73"/>
      <c r="T57" s="73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spans="2:33" ht="15" customHeight="1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73"/>
      <c r="S58" s="73"/>
      <c r="T58" s="73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spans="2:33" ht="15" customHeight="1" x14ac:dyDescent="0.2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73"/>
      <c r="S59" s="73"/>
      <c r="T59" s="73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2:33" ht="1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73"/>
      <c r="S60" s="73"/>
      <c r="T60" s="73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spans="2:33" ht="15" customHeight="1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73"/>
      <c r="S61" s="73"/>
      <c r="T61" s="73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spans="2:33" ht="15" customHeight="1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73"/>
      <c r="S62" s="73"/>
      <c r="T62" s="73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2:33" ht="15" customHeight="1" x14ac:dyDescent="0.2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73"/>
      <c r="S63" s="73"/>
      <c r="T63" s="73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spans="2:33" ht="15" customHeight="1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73"/>
      <c r="S64" s="73"/>
      <c r="T64" s="73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spans="2:33" ht="15" customHeight="1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73"/>
      <c r="S65" s="73"/>
      <c r="T65" s="73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spans="2:33" ht="15" customHeight="1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73"/>
      <c r="S66" s="73"/>
      <c r="T66" s="73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spans="2:33" ht="15" customHeight="1" x14ac:dyDescent="0.2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73"/>
      <c r="S67" s="73"/>
      <c r="T67" s="73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spans="2:33" ht="15" customHeight="1" x14ac:dyDescent="0.2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73"/>
      <c r="S68" s="73"/>
      <c r="T68" s="73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spans="2:33" ht="15" customHeight="1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73"/>
      <c r="S69" s="73"/>
      <c r="T69" s="73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spans="2:33" ht="15" customHeight="1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73"/>
      <c r="S70" s="73"/>
      <c r="T70" s="73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spans="2:33" ht="15" customHeight="1" x14ac:dyDescent="0.2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73"/>
      <c r="S71" s="73"/>
      <c r="T71" s="73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spans="2:33" ht="15" customHeight="1" x14ac:dyDescent="0.2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73"/>
      <c r="S72" s="73"/>
      <c r="T72" s="73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spans="2:33" ht="15" customHeight="1" x14ac:dyDescent="0.2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73"/>
      <c r="S73" s="73"/>
      <c r="T73" s="73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spans="2:33" ht="15" customHeight="1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73"/>
      <c r="S74" s="73"/>
      <c r="T74" s="73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spans="2:33" ht="15" customHeight="1" x14ac:dyDescent="0.2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73"/>
      <c r="S75" s="73"/>
      <c r="T75" s="73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spans="2:33" ht="15" customHeight="1" x14ac:dyDescent="0.2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73"/>
      <c r="S76" s="73"/>
      <c r="T76" s="73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spans="2:33" ht="15" customHeight="1" x14ac:dyDescent="0.2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73"/>
      <c r="S77" s="73"/>
      <c r="T77" s="73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spans="2:33" ht="15" customHeight="1" x14ac:dyDescent="0.2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73"/>
      <c r="S78" s="73"/>
      <c r="T78" s="73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spans="2:33" ht="15" customHeight="1" x14ac:dyDescent="0.2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73"/>
      <c r="S79" s="73"/>
      <c r="T79" s="73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spans="2:33" ht="15" customHeight="1" x14ac:dyDescent="0.2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73"/>
      <c r="S80" s="73"/>
      <c r="T80" s="73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spans="2:33" ht="15" customHeight="1" x14ac:dyDescent="0.2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73"/>
      <c r="S81" s="73"/>
      <c r="T81" s="73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spans="2:33" ht="15" customHeight="1" x14ac:dyDescent="0.2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73"/>
      <c r="S82" s="73"/>
      <c r="T82" s="73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spans="2:33" ht="15" customHeight="1" x14ac:dyDescent="0.2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73"/>
      <c r="S83" s="73"/>
      <c r="T83" s="73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spans="2:33" ht="15" customHeight="1" x14ac:dyDescent="0.2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73"/>
      <c r="S84" s="73"/>
      <c r="T84" s="73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2:33" ht="15" customHeight="1" x14ac:dyDescent="0.2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73"/>
      <c r="S85" s="73"/>
      <c r="T85" s="73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spans="2:33" ht="15" customHeight="1" x14ac:dyDescent="0.2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73"/>
      <c r="S86" s="73"/>
      <c r="T86" s="73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spans="2:33" ht="15" customHeight="1" x14ac:dyDescent="0.2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73"/>
      <c r="S87" s="73"/>
      <c r="T87" s="73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spans="2:33" ht="15" customHeight="1" x14ac:dyDescent="0.2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73"/>
      <c r="S88" s="73"/>
      <c r="T88" s="73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spans="2:33" ht="15" customHeight="1" x14ac:dyDescent="0.2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73"/>
      <c r="S89" s="73"/>
      <c r="T89" s="73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2:33" ht="15" customHeight="1" x14ac:dyDescent="0.2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73"/>
      <c r="S90" s="73"/>
      <c r="T90" s="73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spans="2:33" ht="15" customHeight="1" x14ac:dyDescent="0.2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73"/>
      <c r="S91" s="73"/>
      <c r="T91" s="73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spans="2:33" ht="15" customHeight="1" x14ac:dyDescent="0.2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73"/>
      <c r="S92" s="73"/>
      <c r="T92" s="73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spans="2:33" ht="15" customHeight="1" x14ac:dyDescent="0.2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73"/>
      <c r="S93" s="73"/>
      <c r="T93" s="73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spans="2:33" ht="15" customHeight="1" x14ac:dyDescent="0.2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73"/>
      <c r="S94" s="73"/>
      <c r="T94" s="73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spans="2:33" ht="15" customHeight="1" x14ac:dyDescent="0.2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73"/>
      <c r="S95" s="73"/>
      <c r="T95" s="73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spans="2:33" ht="15" customHeight="1" x14ac:dyDescent="0.2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73"/>
      <c r="S96" s="73"/>
      <c r="T96" s="73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spans="2:33" ht="15" customHeight="1" x14ac:dyDescent="0.2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73"/>
      <c r="S97" s="73"/>
      <c r="T97" s="73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spans="2:33" ht="15" customHeight="1" x14ac:dyDescent="0.2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73"/>
      <c r="S98" s="73"/>
      <c r="T98" s="73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spans="2:33" ht="15" customHeight="1" x14ac:dyDescent="0.2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73"/>
      <c r="S99" s="73"/>
      <c r="T99" s="73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spans="2:33" ht="15" customHeight="1" x14ac:dyDescent="0.2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73"/>
      <c r="S100" s="73"/>
      <c r="T100" s="73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spans="2:33" ht="15" customHeight="1" x14ac:dyDescent="0.2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73"/>
      <c r="S101" s="73"/>
      <c r="T101" s="73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2:33" ht="15" customHeight="1" x14ac:dyDescent="0.2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73"/>
      <c r="S102" s="73"/>
      <c r="T102" s="73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spans="2:33" ht="15" customHeight="1" x14ac:dyDescent="0.2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73"/>
      <c r="S103" s="73"/>
      <c r="T103" s="73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spans="2:33" ht="15" customHeight="1" x14ac:dyDescent="0.2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73"/>
      <c r="S104" s="73"/>
      <c r="T104" s="73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spans="2:33" ht="15" customHeight="1" x14ac:dyDescent="0.2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73"/>
      <c r="S105" s="73"/>
      <c r="T105" s="73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spans="2:33" ht="15" customHeight="1" x14ac:dyDescent="0.2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73"/>
      <c r="S106" s="73"/>
      <c r="T106" s="73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2:33" ht="15" customHeight="1" x14ac:dyDescent="0.2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73"/>
      <c r="S107" s="73"/>
      <c r="T107" s="73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spans="2:33" ht="15" customHeight="1" x14ac:dyDescent="0.2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75"/>
      <c r="S108" s="75"/>
      <c r="T108" s="75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spans="2:33" ht="15" customHeight="1" x14ac:dyDescent="0.2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75"/>
      <c r="S109" s="75"/>
      <c r="T109" s="75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spans="2:33" ht="15" customHeight="1" x14ac:dyDescent="0.2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75"/>
      <c r="S110" s="75"/>
      <c r="T110" s="75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spans="2:33" ht="15" customHeight="1" x14ac:dyDescent="0.2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75"/>
      <c r="S111" s="75"/>
      <c r="T111" s="75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spans="2:33" ht="15" customHeight="1" x14ac:dyDescent="0.2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75"/>
      <c r="S112" s="75"/>
      <c r="T112" s="75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spans="2:33" ht="15" customHeight="1" x14ac:dyDescent="0.2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75"/>
      <c r="S113" s="75"/>
      <c r="T113" s="75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spans="2:33" ht="15" customHeight="1" x14ac:dyDescent="0.2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75"/>
      <c r="S114" s="75"/>
      <c r="T114" s="75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spans="2:33" ht="15" customHeight="1" x14ac:dyDescent="0.2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75"/>
      <c r="S115" s="75"/>
      <c r="T115" s="75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spans="2:33" ht="15" customHeight="1" x14ac:dyDescent="0.2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spans="2:33" ht="15" customHeight="1" x14ac:dyDescent="0.2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spans="2:33" ht="15" customHeight="1" x14ac:dyDescent="0.2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spans="2:33" ht="15" customHeight="1" x14ac:dyDescent="0.2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spans="2:33" ht="15" customHeight="1" x14ac:dyDescent="0.2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spans="2:33" ht="15" customHeight="1" x14ac:dyDescent="0.2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spans="2:33" ht="15" customHeight="1" x14ac:dyDescent="0.2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spans="2:33" ht="15" customHeight="1" x14ac:dyDescent="0.2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spans="2:33" ht="15" customHeight="1" x14ac:dyDescent="0.2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spans="2:33" ht="15" customHeight="1" x14ac:dyDescent="0.2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spans="2:33" ht="15" customHeight="1" x14ac:dyDescent="0.2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spans="2:33" ht="15" customHeight="1" x14ac:dyDescent="0.2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spans="2:33" ht="15" customHeight="1" x14ac:dyDescent="0.2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spans="2:33" ht="15" customHeight="1" x14ac:dyDescent="0.2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spans="2:33" ht="15" customHeight="1" x14ac:dyDescent="0.2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spans="2:33" ht="15" customHeight="1" x14ac:dyDescent="0.2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spans="2:33" ht="15" customHeight="1" x14ac:dyDescent="0.2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spans="2:33" ht="15" customHeight="1" x14ac:dyDescent="0.2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spans="2:33" ht="15" customHeight="1" x14ac:dyDescent="0.2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spans="2:33" ht="15" customHeight="1" x14ac:dyDescent="0.2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spans="2:33" ht="15" customHeight="1" x14ac:dyDescent="0.2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spans="2:33" ht="15" customHeight="1" x14ac:dyDescent="0.2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spans="2:33" ht="15" customHeight="1" x14ac:dyDescent="0.2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spans="2:33" ht="15" customHeight="1" x14ac:dyDescent="0.2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spans="2:33" ht="15" customHeight="1" x14ac:dyDescent="0.2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spans="2:33" ht="15" customHeight="1" x14ac:dyDescent="0.2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spans="2:33" ht="15" customHeight="1" x14ac:dyDescent="0.2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spans="2:33" ht="15" customHeight="1" x14ac:dyDescent="0.2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spans="2:33" ht="15" customHeight="1" x14ac:dyDescent="0.2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spans="2:33" ht="15" customHeight="1" x14ac:dyDescent="0.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spans="2:33" ht="15" customHeight="1" x14ac:dyDescent="0.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spans="2:33" ht="15" customHeight="1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spans="2:33" ht="15" customHeight="1" x14ac:dyDescent="0.2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spans="2:33" ht="15" customHeight="1" x14ac:dyDescent="0.2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spans="2:33" ht="15" customHeight="1" x14ac:dyDescent="0.2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spans="2:33" ht="15" customHeight="1" x14ac:dyDescent="0.2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spans="2:33" ht="15" customHeight="1" x14ac:dyDescent="0.2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spans="2:33" ht="15" customHeight="1" x14ac:dyDescent="0.2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spans="2:33" ht="15" customHeight="1" x14ac:dyDescent="0.2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spans="2:33" ht="15" customHeight="1" x14ac:dyDescent="0.2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spans="2:33" ht="15" customHeight="1" x14ac:dyDescent="0.2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spans="2:33" ht="15" customHeight="1" x14ac:dyDescent="0.2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spans="2:33" ht="15" customHeight="1" x14ac:dyDescent="0.2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spans="2:33" ht="15" customHeight="1" x14ac:dyDescent="0.2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spans="2:33" ht="15" customHeight="1" x14ac:dyDescent="0.2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spans="2:33" ht="15" customHeight="1" x14ac:dyDescent="0.2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spans="2:33" ht="15" customHeight="1" x14ac:dyDescent="0.2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spans="2:33" ht="15" customHeight="1" x14ac:dyDescent="0.2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spans="2:33" ht="15" customHeight="1" x14ac:dyDescent="0.2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spans="2:33" ht="15" customHeight="1" x14ac:dyDescent="0.2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spans="2:33" ht="15" customHeight="1" x14ac:dyDescent="0.2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spans="2:33" ht="15" customHeight="1" x14ac:dyDescent="0.2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spans="2:33" ht="15" customHeight="1" x14ac:dyDescent="0.2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spans="2:33" ht="15" customHeight="1" x14ac:dyDescent="0.2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spans="2:33" ht="15" customHeight="1" x14ac:dyDescent="0.2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spans="2:33" ht="15" customHeight="1" x14ac:dyDescent="0.2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spans="2:33" ht="15" customHeight="1" x14ac:dyDescent="0.2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spans="2:33" ht="15" customHeight="1" x14ac:dyDescent="0.2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spans="2:33" ht="15" customHeight="1" x14ac:dyDescent="0.2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spans="2:33" ht="15" customHeight="1" x14ac:dyDescent="0.2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spans="2:33" ht="15" customHeight="1" x14ac:dyDescent="0.2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spans="2:33" ht="15" customHeight="1" x14ac:dyDescent="0.2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spans="2:33" ht="15" customHeight="1" x14ac:dyDescent="0.2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spans="2:33" ht="15" customHeight="1" x14ac:dyDescent="0.2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spans="2:33" ht="15" customHeight="1" x14ac:dyDescent="0.2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spans="2:33" ht="15" customHeight="1" x14ac:dyDescent="0.2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spans="2:33" ht="15" customHeight="1" x14ac:dyDescent="0.2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spans="2:33" ht="15" customHeight="1" x14ac:dyDescent="0.2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spans="2:33" ht="15" customHeight="1" x14ac:dyDescent="0.2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spans="2:33" ht="15" customHeight="1" x14ac:dyDescent="0.2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spans="2:33" ht="15" customHeight="1" x14ac:dyDescent="0.2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spans="2:33" ht="15" customHeight="1" x14ac:dyDescent="0.2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spans="2:33" ht="15" customHeight="1" x14ac:dyDescent="0.2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spans="2:33" ht="15" customHeight="1" x14ac:dyDescent="0.2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spans="2:33" ht="15" customHeight="1" x14ac:dyDescent="0.2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spans="2:33" ht="15" customHeight="1" x14ac:dyDescent="0.2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spans="2:33" ht="15" customHeight="1" x14ac:dyDescent="0.2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spans="2:33" ht="15" customHeight="1" x14ac:dyDescent="0.2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spans="2:33" ht="15" customHeight="1" x14ac:dyDescent="0.2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X194" s="9"/>
      <c r="Y194" s="9"/>
      <c r="Z194" s="9"/>
    </row>
  </sheetData>
  <sortState ref="B5:AC6">
    <sortCondition ref="B5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2018-01-13T11:47:33Z</dcterms:modified>
</cp:coreProperties>
</file>