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H7" i="1"/>
  <c r="G7" i="1"/>
  <c r="G11" i="1" s="1"/>
  <c r="F7" i="1"/>
  <c r="E7" i="1"/>
  <c r="F11" i="1" l="1"/>
  <c r="D8" i="1"/>
  <c r="E11" i="1"/>
  <c r="E14" i="1" s="1"/>
  <c r="G14" i="1"/>
  <c r="F14" i="1"/>
  <c r="H11" i="1"/>
  <c r="H14" i="1" s="1"/>
  <c r="N7" i="1"/>
  <c r="N11" i="1" s="1"/>
  <c r="I11" i="1"/>
  <c r="K11" i="1" l="1"/>
  <c r="L14" i="1"/>
  <c r="K14" i="1"/>
  <c r="L11" i="1"/>
  <c r="I14" i="1"/>
  <c r="M11" i="1"/>
  <c r="M14" i="1" l="1"/>
  <c r="N14" i="1"/>
</calcChain>
</file>

<file path=xl/sharedStrings.xml><?xml version="1.0" encoding="utf-8"?>
<sst xmlns="http://schemas.openxmlformats.org/spreadsheetml/2006/main" count="71" uniqueCount="51">
  <si>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</si>
  <si>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</si>
  <si>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</si>
  <si>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</si>
  <si>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</si>
  <si>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</si>
  <si>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</si>
  <si>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</si>
  <si>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</si>
  <si>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</si>
  <si>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</si>
  <si>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</si>
  <si>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</si>
  <si>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</si>
  <si>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</si>
  <si>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</si>
  <si>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</si>
  <si>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</si>
  <si>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</si>
  <si>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</si>
  <si>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</si>
  <si>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</si>
  <si>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</si>
  <si>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</si>
  <si>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</si>
  <si>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</si>
  <si>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</si>
  <si>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</si>
  <si>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</si>
  <si>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</si>
  <si>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</si>
  <si>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</si>
  <si>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</si>
  <si>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</si>
  <si>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</si>
  <si>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</si>
  <si>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</si>
  <si>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</si>
  <si>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</si>
  <si>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 xml:space="preserve">Lyöty </t>
  </si>
  <si>
    <t xml:space="preserve">Tuotu </t>
  </si>
  <si>
    <t>LaVe</t>
  </si>
  <si>
    <t>LaVe = Lappajärven Veikot  (1911)</t>
  </si>
  <si>
    <t>Mailattaret</t>
  </si>
  <si>
    <t>Mailattaret = Mailattaret, Vaasa  (2015)</t>
  </si>
  <si>
    <t>15.05. 2019  Kirittäret - LaVe  2-0  (2-0, 25-1)</t>
  </si>
  <si>
    <t>ViVe = Vimpelin Veto  (1934),  kasvattajaseura</t>
  </si>
  <si>
    <t>Jutta Kuoppala</t>
  </si>
  <si>
    <t>10.5.2000   Lappajärvi</t>
  </si>
  <si>
    <t xml:space="preserve"> 19 v   0 kk   5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</si>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</sst>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2019</v>
      </c>
      <c r="C4" s="62"/>
      <c r="D4" s="63" t="s">
        <v>43</v>
      </c>
      <c r="E4" s="62"/>
      <c r="F4" s="64" t="s">
        <v>38</v>
      </c>
      <c r="G4" s="67"/>
      <c r="H4" s="65"/>
      <c r="I4" s="62"/>
      <c r="J4" s="62"/>
      <c r="K4" s="62"/>
      <c r="L4" s="62"/>
      <c r="M4" s="62"/>
      <c r="N4" s="66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2019</v>
      </c>
      <c r="C5" s="26" t="s">
        <v>50</v>
      </c>
      <c r="D5" s="28" t="s">
        <v>41</v>
      </c>
      <c r="E5" s="26">
        <v>1</v>
      </c>
      <c r="F5" s="26">
        <v>0</v>
      </c>
      <c r="G5" s="32">
        <v>0</v>
      </c>
      <c r="H5" s="41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9">
        <v>0</v>
      </c>
      <c r="O5" s="24">
        <v>5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2020</v>
      </c>
      <c r="C6" s="62"/>
      <c r="D6" s="63" t="s">
        <v>43</v>
      </c>
      <c r="E6" s="62"/>
      <c r="F6" s="64" t="s">
        <v>38</v>
      </c>
      <c r="G6" s="67"/>
      <c r="H6" s="65"/>
      <c r="I6" s="62"/>
      <c r="J6" s="62"/>
      <c r="K6" s="62"/>
      <c r="L6" s="62"/>
      <c r="M6" s="62"/>
      <c r="N6" s="66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SUM(E4:E6)</f>
        <v>1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30">
        <f>PRODUCT(I7/O7)</f>
        <v>0</v>
      </c>
      <c r="O7" s="31">
        <f t="shared" ref="O7:AE7" si="1">SUM(O4:O6)</f>
        <v>5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0</v>
      </c>
      <c r="AE7" s="18">
        <f t="shared" si="1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SUM(F7:H7)+((I7-F7-G7)/3)+(E7/3)+(Z7*25)+(AA7*25)+(AB7*10)+(AC7*25)+(AD7*20)+(AE7*15)</f>
        <v>0.33333333333333331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4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16</v>
      </c>
      <c r="C10" s="38"/>
      <c r="D10" s="38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25</v>
      </c>
      <c r="L10" s="18" t="s">
        <v>26</v>
      </c>
      <c r="M10" s="18" t="s">
        <v>27</v>
      </c>
      <c r="N10" s="30" t="s">
        <v>35</v>
      </c>
      <c r="O10" s="24"/>
      <c r="P10" s="39" t="s">
        <v>32</v>
      </c>
      <c r="Q10" s="12"/>
      <c r="R10" s="12"/>
      <c r="S10" s="12"/>
      <c r="T10" s="40"/>
      <c r="U10" s="40"/>
      <c r="V10" s="40"/>
      <c r="W10" s="40"/>
      <c r="X10" s="40"/>
      <c r="Y10" s="12"/>
      <c r="Z10" s="12"/>
      <c r="AA10" s="12"/>
      <c r="AB10" s="11"/>
      <c r="AC10" s="12"/>
      <c r="AD10" s="12"/>
      <c r="AE10" s="42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17</v>
      </c>
      <c r="C11" s="12"/>
      <c r="D11" s="42"/>
      <c r="E11" s="26">
        <f>PRODUCT(E7)</f>
        <v>1</v>
      </c>
      <c r="F11" s="26">
        <f>PRODUCT(F7)</f>
        <v>0</v>
      </c>
      <c r="G11" s="26">
        <f>PRODUCT(G7)</f>
        <v>0</v>
      </c>
      <c r="H11" s="26">
        <f>PRODUCT(H7)</f>
        <v>0</v>
      </c>
      <c r="I11" s="26">
        <f>PRODUCT(I7)</f>
        <v>0</v>
      </c>
      <c r="J11" s="1"/>
      <c r="K11" s="43">
        <f>PRODUCT((F11+G11)/E11)</f>
        <v>0</v>
      </c>
      <c r="L11" s="43">
        <f>PRODUCT(H11/E11)</f>
        <v>0</v>
      </c>
      <c r="M11" s="43">
        <f>PRODUCT(I11/E11)</f>
        <v>0</v>
      </c>
      <c r="N11" s="29">
        <f>PRODUCT(N7)</f>
        <v>0</v>
      </c>
      <c r="O11" s="24">
        <f>PRODUCT(O7)</f>
        <v>5</v>
      </c>
      <c r="P11" s="68" t="s">
        <v>33</v>
      </c>
      <c r="Q11" s="69"/>
      <c r="R11" s="70" t="s">
        <v>45</v>
      </c>
      <c r="S11" s="70"/>
      <c r="T11" s="70"/>
      <c r="U11" s="70"/>
      <c r="V11" s="70"/>
      <c r="W11" s="70"/>
      <c r="X11" s="70"/>
      <c r="Y11" s="70"/>
      <c r="Z11" s="70"/>
      <c r="AA11" s="71" t="s">
        <v>36</v>
      </c>
      <c r="AB11" s="71"/>
      <c r="AC11" s="72" t="s">
        <v>49</v>
      </c>
      <c r="AD11" s="71"/>
      <c r="AE11" s="7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4" t="s">
        <v>18</v>
      </c>
      <c r="C12" s="45"/>
      <c r="D12" s="46"/>
      <c r="E12" s="26"/>
      <c r="F12" s="26"/>
      <c r="G12" s="26"/>
      <c r="H12" s="26"/>
      <c r="I12" s="26"/>
      <c r="J12" s="1"/>
      <c r="K12" s="43"/>
      <c r="L12" s="43"/>
      <c r="M12" s="43"/>
      <c r="N12" s="29"/>
      <c r="O12" s="47"/>
      <c r="P12" s="74" t="s">
        <v>39</v>
      </c>
      <c r="Q12" s="75"/>
      <c r="R12" s="70"/>
      <c r="S12" s="70"/>
      <c r="T12" s="70"/>
      <c r="U12" s="70"/>
      <c r="V12" s="70"/>
      <c r="W12" s="70"/>
      <c r="X12" s="70"/>
      <c r="Y12" s="70"/>
      <c r="Z12" s="70"/>
      <c r="AA12" s="71"/>
      <c r="AB12" s="71"/>
      <c r="AC12" s="72"/>
      <c r="AD12" s="71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8" t="s">
        <v>19</v>
      </c>
      <c r="C13" s="49"/>
      <c r="D13" s="50"/>
      <c r="E13" s="27"/>
      <c r="F13" s="27"/>
      <c r="G13" s="27"/>
      <c r="H13" s="27"/>
      <c r="I13" s="27"/>
      <c r="J13" s="1"/>
      <c r="K13" s="51"/>
      <c r="L13" s="51"/>
      <c r="M13" s="51"/>
      <c r="N13" s="52"/>
      <c r="O13" s="24"/>
      <c r="P13" s="74" t="s">
        <v>40</v>
      </c>
      <c r="Q13" s="75"/>
      <c r="R13" s="75"/>
      <c r="S13" s="70"/>
      <c r="T13" s="70"/>
      <c r="U13" s="70"/>
      <c r="V13" s="70"/>
      <c r="W13" s="70"/>
      <c r="X13" s="70"/>
      <c r="Y13" s="70"/>
      <c r="Z13" s="70"/>
      <c r="AA13" s="70"/>
      <c r="AB13" s="71"/>
      <c r="AC13" s="71"/>
      <c r="AD13" s="71"/>
      <c r="AE13" s="7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3" t="s">
        <v>20</v>
      </c>
      <c r="C14" s="54"/>
      <c r="D14" s="55"/>
      <c r="E14" s="18">
        <f>SUM(E11:E13)</f>
        <v>1</v>
      </c>
      <c r="F14" s="18">
        <f>SUM(F11:F13)</f>
        <v>0</v>
      </c>
      <c r="G14" s="18">
        <f>SUM(G11:G13)</f>
        <v>0</v>
      </c>
      <c r="H14" s="18">
        <f>SUM(H11:H13)</f>
        <v>0</v>
      </c>
      <c r="I14" s="18">
        <f>SUM(I11:I13)</f>
        <v>0</v>
      </c>
      <c r="J14" s="1"/>
      <c r="K14" s="56">
        <f>PRODUCT((F14+G14)/E14)</f>
        <v>0</v>
      </c>
      <c r="L14" s="56">
        <f>PRODUCT(H14/E14)</f>
        <v>0</v>
      </c>
      <c r="M14" s="56">
        <f>PRODUCT(I14/E14)</f>
        <v>0</v>
      </c>
      <c r="N14" s="30">
        <f>PRODUCT(I14/O14)</f>
        <v>0</v>
      </c>
      <c r="O14" s="24">
        <f>SUM(O11:O13)</f>
        <v>5</v>
      </c>
      <c r="P14" s="76" t="s">
        <v>34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9"/>
      <c r="AC14" s="78"/>
      <c r="AD14" s="80"/>
      <c r="AE14" s="8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37"/>
      <c r="R15" s="1"/>
      <c r="S15" s="1"/>
      <c r="T15" s="24"/>
      <c r="U15" s="24"/>
      <c r="V15" s="57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 t="s">
        <v>37</v>
      </c>
      <c r="C16" s="1"/>
      <c r="D16" s="1" t="s">
        <v>46</v>
      </c>
      <c r="E16" s="1"/>
      <c r="F16" s="24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57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 t="s">
        <v>44</v>
      </c>
      <c r="E17" s="1"/>
      <c r="F17" s="24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57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 t="s">
        <v>42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57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4"/>
      <c r="U19" s="24"/>
      <c r="V19" s="57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8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37"/>
      <c r="R23" s="1"/>
      <c r="S23" s="1"/>
      <c r="T23" s="24"/>
      <c r="U23" s="24"/>
      <c r="V23" s="57"/>
      <c r="W23" s="1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57"/>
      <c r="W24" s="1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57"/>
      <c r="W25" s="1"/>
      <c r="X25" s="24"/>
      <c r="Y25" s="24"/>
      <c r="Z25" s="24"/>
      <c r="AA25" s="24"/>
      <c r="AB25" s="24"/>
      <c r="AC25" s="24"/>
      <c r="AD25" s="24"/>
      <c r="AE25" s="24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37"/>
      <c r="R26" s="1"/>
      <c r="S26" s="1"/>
      <c r="T26" s="24"/>
      <c r="U26" s="24"/>
      <c r="V26" s="57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57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4"/>
      <c r="U28" s="24"/>
      <c r="V28" s="57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57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7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7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7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7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7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7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7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7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7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7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7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7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7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7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7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7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7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7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7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7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7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7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7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7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7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7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7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7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7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7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7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7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7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7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7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7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7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7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7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7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7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7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7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7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7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7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7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7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7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7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7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7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7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7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7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7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7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7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7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7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7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7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7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7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7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7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7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7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7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7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7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7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7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7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7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7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7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7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7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7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7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7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7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7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7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7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7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7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7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7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7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7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7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7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7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7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7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7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7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</sheetData>
  <sortState ref="B5:AC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2020-09-09T22:07:37Z</dcterms:modified>
</cp:coreProperties>
</file>