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14" i="1" l="1"/>
  <c r="AD14" i="1"/>
  <c r="AC14" i="1"/>
  <c r="AB14" i="1"/>
  <c r="AA14" i="1"/>
  <c r="Z14" i="1"/>
  <c r="X14" i="1"/>
  <c r="W14" i="1"/>
  <c r="V14" i="1"/>
  <c r="U14" i="1"/>
  <c r="S14" i="1"/>
  <c r="H19" i="1"/>
  <c r="R14" i="1"/>
  <c r="G19" i="1" s="1"/>
  <c r="Q14" i="1"/>
  <c r="F19" i="1" s="1"/>
  <c r="K19" i="1" s="1"/>
  <c r="P14" i="1"/>
  <c r="E19" i="1" s="1"/>
  <c r="L19" i="1" s="1"/>
  <c r="H14" i="1"/>
  <c r="H18" i="1" s="1"/>
  <c r="G14" i="1"/>
  <c r="G18" i="1" s="1"/>
  <c r="F14" i="1"/>
  <c r="F18" i="1"/>
  <c r="E14" i="1"/>
  <c r="D15" i="1" s="1"/>
  <c r="E18" i="1"/>
  <c r="H21" i="1" l="1"/>
  <c r="L18" i="1"/>
  <c r="E21" i="1"/>
  <c r="F21" i="1"/>
  <c r="G21" i="1"/>
  <c r="K18" i="1"/>
  <c r="L21" i="1" l="1"/>
  <c r="K21" i="1"/>
</calcChain>
</file>

<file path=xl/sharedStrings.xml><?xml version="1.0" encoding="utf-8"?>
<sst xmlns="http://schemas.openxmlformats.org/spreadsheetml/2006/main" count="98" uniqueCount="63">
  <si>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</si>
  <si>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</si>
  <si>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</si>
  <si>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</si>
  <si>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</si>
  <si>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</si>
  <si>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</si>
  <si>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</si>
  <si>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</si>
  <si>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</si>
  <si>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</si>
  <si>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</si>
  <si>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</si>
  <si>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</si>
  <si>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</si>
  <si>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</si>
  <si>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</si>
  <si>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</si>
  <si>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</si>
  <si>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</si>
  <si>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</si>
  <si>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</si>
  <si>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</si>
  <si>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</si>
  <si>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</si>
  <si>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</si>
  <si>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</si>
  <si>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</si>
  <si>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</si>
  <si>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</si>
  <si>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</si>
  <si>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</si>
  <si>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</si>
  <si>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10.</t>
  </si>
  <si>
    <t>Virkiä</t>
  </si>
  <si>
    <t>9.</t>
  </si>
  <si>
    <t>6.</t>
  </si>
  <si>
    <t>3.</t>
  </si>
  <si>
    <t>8.</t>
  </si>
  <si>
    <t>SMJ</t>
  </si>
  <si>
    <t>loppusarja</t>
  </si>
  <si>
    <t>2.</t>
  </si>
  <si>
    <t>1.</t>
  </si>
  <si>
    <t>Virkiä = Lapuan Virkiä  (1907)</t>
  </si>
  <si>
    <t>SMJ = Seinäjoen Maila-Jussit  (1932)</t>
  </si>
  <si>
    <t>MESTARUUSSARJA</t>
  </si>
  <si>
    <t>URA SM-SARJASSA</t>
  </si>
  <si>
    <t>Hilkka Kuoppala os. Liljamo</t>
  </si>
  <si>
    <t>ENSIMMÄISET</t>
  </si>
  <si>
    <t>Ottelu</t>
  </si>
  <si>
    <t>1.  ottelu</t>
  </si>
  <si>
    <t>Lyöty juoksu</t>
  </si>
  <si>
    <t>Tuotu juoksu</t>
  </si>
  <si>
    <t>2.  ottelu</t>
  </si>
  <si>
    <t>Kunnari</t>
  </si>
  <si>
    <t>08.06. 1969  Virkiä - Lippo  7-8</t>
  </si>
  <si>
    <t>14.06. 1969  Virkiä - Tahko  8-16</t>
  </si>
  <si>
    <t>4.  ottelu</t>
  </si>
  <si>
    <t>27.07. 1969  KeMu - Virkiä  11-12</t>
  </si>
  <si>
    <t>14.4.1951</t>
  </si>
  <si>
    <t xml:space="preserve">  18 v   1 kk 25 pv</t>
  </si>
  <si>
    <t xml:space="preserve">  18 v   2 kk   0 pv</t>
  </si>
  <si>
    <t xml:space="preserve">  18 v   3 kk 13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</si>
</sst>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49" fontId="1" fillId="3" borderId="0" xfId="0" applyNumberFormat="1" applyFont="1" applyFill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8" customWidth="1"/>
    <col min="4" max="4" width="8.855468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5" customWidth="1"/>
    <col min="28" max="28" width="6.2851562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1.85546875" style="25" customWidth="1"/>
    <col min="33" max="33" width="6.7109375" style="25" customWidth="1"/>
    <col min="34" max="16384" width="9.140625" style="25"/>
  </cols>
  <sheetData>
    <row r="1" spans="1:38" s="9" customFormat="1" ht="15" customHeight="1" x14ac:dyDescent="0.25">
      <c r="A1" s="1"/>
      <c r="B1" s="60" t="s">
        <v>47</v>
      </c>
      <c r="C1" s="2"/>
      <c r="D1" s="3"/>
      <c r="E1" s="4"/>
      <c r="F1" s="5"/>
      <c r="G1" s="80" t="s">
        <v>59</v>
      </c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38" s="9" customFormat="1" ht="15" customHeight="1" x14ac:dyDescent="0.2">
      <c r="A2" s="1"/>
      <c r="B2" s="10" t="s">
        <v>45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 t="s">
        <v>25</v>
      </c>
      <c r="AA2" s="14"/>
      <c r="AB2" s="14"/>
      <c r="AC2" s="20"/>
      <c r="AD2" s="14"/>
      <c r="AE2" s="15"/>
      <c r="AF2" s="13" t="s">
        <v>26</v>
      </c>
      <c r="AG2" s="23"/>
      <c r="AH2" s="8"/>
      <c r="AI2" s="8"/>
      <c r="AJ2" s="8"/>
      <c r="AK2" s="8"/>
      <c r="AL2" s="8"/>
    </row>
    <row r="3" spans="1:38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32</v>
      </c>
      <c r="AC3" s="15" t="s">
        <v>27</v>
      </c>
      <c r="AD3" s="17" t="s">
        <v>28</v>
      </c>
      <c r="AE3" s="18" t="s">
        <v>29</v>
      </c>
      <c r="AF3" s="13"/>
      <c r="AG3" s="23"/>
      <c r="AH3" s="8"/>
      <c r="AI3" s="8"/>
      <c r="AJ3" s="8"/>
      <c r="AK3" s="8"/>
      <c r="AL3" s="8"/>
    </row>
    <row r="4" spans="1:38" ht="15" customHeight="1" x14ac:dyDescent="0.25">
      <c r="A4" s="1"/>
      <c r="B4" s="26">
        <v>1969</v>
      </c>
      <c r="C4" s="26" t="s">
        <v>33</v>
      </c>
      <c r="D4" s="61" t="s">
        <v>34</v>
      </c>
      <c r="E4" s="26">
        <v>6</v>
      </c>
      <c r="F4" s="26">
        <v>1</v>
      </c>
      <c r="G4" s="26">
        <v>6</v>
      </c>
      <c r="H4" s="26">
        <v>9</v>
      </c>
      <c r="I4" s="62"/>
      <c r="J4" s="62"/>
      <c r="K4" s="62"/>
      <c r="L4" s="62"/>
      <c r="M4" s="62"/>
      <c r="N4" s="62"/>
      <c r="O4" s="36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16"/>
      <c r="AG4" s="23"/>
      <c r="AH4" s="8"/>
      <c r="AI4" s="8"/>
      <c r="AJ4" s="8"/>
      <c r="AK4" s="8"/>
      <c r="AL4" s="8"/>
    </row>
    <row r="5" spans="1:38" ht="15" customHeight="1" x14ac:dyDescent="0.25">
      <c r="A5" s="1"/>
      <c r="B5" s="26">
        <v>1970</v>
      </c>
      <c r="C5" s="26" t="s">
        <v>35</v>
      </c>
      <c r="D5" s="61" t="s">
        <v>34</v>
      </c>
      <c r="E5" s="26">
        <v>8</v>
      </c>
      <c r="F5" s="26">
        <v>0</v>
      </c>
      <c r="G5" s="26">
        <v>2</v>
      </c>
      <c r="H5" s="26">
        <v>6</v>
      </c>
      <c r="I5" s="62"/>
      <c r="J5" s="62"/>
      <c r="K5" s="62"/>
      <c r="L5" s="62"/>
      <c r="M5" s="62"/>
      <c r="N5" s="62"/>
      <c r="O5" s="36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16"/>
      <c r="AG5" s="23"/>
      <c r="AH5" s="8"/>
      <c r="AI5" s="8"/>
      <c r="AJ5" s="8"/>
      <c r="AK5" s="8"/>
      <c r="AL5" s="8"/>
    </row>
    <row r="6" spans="1:38" ht="15" customHeight="1" x14ac:dyDescent="0.25">
      <c r="A6" s="1"/>
      <c r="B6" s="26">
        <v>1971</v>
      </c>
      <c r="C6" s="26" t="s">
        <v>33</v>
      </c>
      <c r="D6" s="61" t="s">
        <v>34</v>
      </c>
      <c r="E6" s="26">
        <v>4</v>
      </c>
      <c r="F6" s="26">
        <v>0</v>
      </c>
      <c r="G6" s="26">
        <v>0</v>
      </c>
      <c r="H6" s="26">
        <v>1</v>
      </c>
      <c r="I6" s="62"/>
      <c r="J6" s="62"/>
      <c r="K6" s="62"/>
      <c r="L6" s="62"/>
      <c r="M6" s="62"/>
      <c r="N6" s="62"/>
      <c r="O6" s="36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16"/>
      <c r="AG6" s="23"/>
      <c r="AH6" s="8"/>
      <c r="AI6" s="8"/>
      <c r="AJ6" s="8"/>
      <c r="AK6" s="8"/>
      <c r="AL6" s="8"/>
    </row>
    <row r="7" spans="1:38" ht="15" customHeight="1" x14ac:dyDescent="0.25">
      <c r="A7" s="1"/>
      <c r="B7" s="26">
        <v>1972</v>
      </c>
      <c r="C7" s="26" t="s">
        <v>36</v>
      </c>
      <c r="D7" s="61" t="s">
        <v>34</v>
      </c>
      <c r="E7" s="26">
        <v>6</v>
      </c>
      <c r="F7" s="26">
        <v>0</v>
      </c>
      <c r="G7" s="26">
        <v>4</v>
      </c>
      <c r="H7" s="26">
        <v>6</v>
      </c>
      <c r="I7" s="62"/>
      <c r="J7" s="62"/>
      <c r="K7" s="62"/>
      <c r="L7" s="62"/>
      <c r="M7" s="62"/>
      <c r="N7" s="62"/>
      <c r="O7" s="36"/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16"/>
      <c r="AG7" s="23"/>
      <c r="AH7" s="8"/>
      <c r="AI7" s="8"/>
      <c r="AJ7" s="8"/>
      <c r="AK7" s="8"/>
      <c r="AL7" s="8"/>
    </row>
    <row r="8" spans="1:38" ht="15" customHeight="1" x14ac:dyDescent="0.25">
      <c r="A8" s="1"/>
      <c r="B8" s="26">
        <v>1973</v>
      </c>
      <c r="C8" s="26" t="s">
        <v>37</v>
      </c>
      <c r="D8" s="28" t="s">
        <v>34</v>
      </c>
      <c r="E8" s="26">
        <v>10</v>
      </c>
      <c r="F8" s="26">
        <v>0</v>
      </c>
      <c r="G8" s="26">
        <v>1</v>
      </c>
      <c r="H8" s="26">
        <v>6</v>
      </c>
      <c r="I8" s="62"/>
      <c r="J8" s="62"/>
      <c r="K8" s="62"/>
      <c r="L8" s="62"/>
      <c r="M8" s="62"/>
      <c r="N8" s="62"/>
      <c r="O8" s="36"/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>
        <v>1</v>
      </c>
      <c r="AF8" s="16"/>
      <c r="AG8" s="23"/>
      <c r="AH8" s="8"/>
      <c r="AI8" s="8"/>
      <c r="AJ8" s="8"/>
      <c r="AK8" s="8"/>
      <c r="AL8" s="8"/>
    </row>
    <row r="9" spans="1:38" ht="15" customHeight="1" x14ac:dyDescent="0.25">
      <c r="A9" s="1"/>
      <c r="B9" s="26">
        <v>1974</v>
      </c>
      <c r="C9" s="26" t="s">
        <v>38</v>
      </c>
      <c r="D9" s="61" t="s">
        <v>34</v>
      </c>
      <c r="E9" s="26">
        <v>13</v>
      </c>
      <c r="F9" s="26">
        <v>0</v>
      </c>
      <c r="G9" s="26">
        <v>2</v>
      </c>
      <c r="H9" s="26">
        <v>6</v>
      </c>
      <c r="I9" s="62"/>
      <c r="J9" s="62"/>
      <c r="K9" s="62"/>
      <c r="L9" s="62"/>
      <c r="M9" s="62"/>
      <c r="N9" s="62"/>
      <c r="O9" s="36"/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16"/>
      <c r="AG9" s="23"/>
      <c r="AH9" s="8"/>
      <c r="AI9" s="8"/>
      <c r="AJ9" s="8"/>
      <c r="AK9" s="8"/>
      <c r="AL9" s="8"/>
    </row>
    <row r="10" spans="1:38" ht="15" customHeight="1" x14ac:dyDescent="0.25">
      <c r="A10" s="1"/>
      <c r="B10" s="26">
        <v>1975</v>
      </c>
      <c r="C10" s="26" t="s">
        <v>37</v>
      </c>
      <c r="D10" s="61" t="s">
        <v>39</v>
      </c>
      <c r="E10" s="26">
        <v>10</v>
      </c>
      <c r="F10" s="26">
        <v>0</v>
      </c>
      <c r="G10" s="26">
        <v>3</v>
      </c>
      <c r="H10" s="26">
        <v>7</v>
      </c>
      <c r="I10" s="62"/>
      <c r="J10" s="62"/>
      <c r="K10" s="62"/>
      <c r="L10" s="62"/>
      <c r="M10" s="62"/>
      <c r="N10" s="62"/>
      <c r="O10" s="36"/>
      <c r="P10" s="26">
        <v>3</v>
      </c>
      <c r="Q10" s="26">
        <v>0</v>
      </c>
      <c r="R10" s="26">
        <v>1</v>
      </c>
      <c r="S10" s="26">
        <v>1</v>
      </c>
      <c r="T10" s="26"/>
      <c r="U10" s="27"/>
      <c r="V10" s="27"/>
      <c r="W10" s="27"/>
      <c r="X10" s="27"/>
      <c r="Y10" s="27"/>
      <c r="Z10" s="26"/>
      <c r="AA10" s="26"/>
      <c r="AB10" s="26"/>
      <c r="AC10" s="26"/>
      <c r="AD10" s="26"/>
      <c r="AE10" s="26">
        <v>1</v>
      </c>
      <c r="AF10" s="16" t="s">
        <v>40</v>
      </c>
      <c r="AG10" s="23"/>
      <c r="AH10" s="8"/>
      <c r="AI10" s="8"/>
      <c r="AJ10" s="8"/>
      <c r="AK10" s="8"/>
      <c r="AL10" s="8"/>
    </row>
    <row r="11" spans="1:38" ht="15" customHeight="1" x14ac:dyDescent="0.25">
      <c r="A11" s="1"/>
      <c r="B11" s="26">
        <v>1976</v>
      </c>
      <c r="C11" s="26" t="s">
        <v>41</v>
      </c>
      <c r="D11" s="61" t="s">
        <v>39</v>
      </c>
      <c r="E11" s="26">
        <v>10</v>
      </c>
      <c r="F11" s="26">
        <v>2</v>
      </c>
      <c r="G11" s="26">
        <v>10</v>
      </c>
      <c r="H11" s="26">
        <v>18</v>
      </c>
      <c r="I11" s="62"/>
      <c r="J11" s="62"/>
      <c r="K11" s="62"/>
      <c r="L11" s="62"/>
      <c r="M11" s="62"/>
      <c r="N11" s="62"/>
      <c r="O11" s="36"/>
      <c r="P11" s="26">
        <v>6</v>
      </c>
      <c r="Q11" s="26">
        <v>0</v>
      </c>
      <c r="R11" s="26">
        <v>3</v>
      </c>
      <c r="S11" s="26">
        <v>7</v>
      </c>
      <c r="T11" s="26"/>
      <c r="U11" s="27"/>
      <c r="V11" s="27"/>
      <c r="W11" s="27"/>
      <c r="X11" s="27"/>
      <c r="Y11" s="27"/>
      <c r="Z11" s="26"/>
      <c r="AA11" s="26"/>
      <c r="AB11" s="26"/>
      <c r="AC11" s="26"/>
      <c r="AD11" s="26">
        <v>1</v>
      </c>
      <c r="AE11" s="26"/>
      <c r="AF11" s="16" t="s">
        <v>40</v>
      </c>
      <c r="AG11" s="23"/>
      <c r="AH11" s="8"/>
      <c r="AI11" s="8"/>
      <c r="AJ11" s="8"/>
      <c r="AK11" s="8"/>
      <c r="AL11" s="8"/>
    </row>
    <row r="12" spans="1:38" ht="15" customHeight="1" x14ac:dyDescent="0.25">
      <c r="A12" s="1"/>
      <c r="B12" s="26">
        <v>1977</v>
      </c>
      <c r="C12" s="26" t="s">
        <v>42</v>
      </c>
      <c r="D12" s="28" t="s">
        <v>39</v>
      </c>
      <c r="E12" s="26">
        <v>7</v>
      </c>
      <c r="F12" s="26">
        <v>0</v>
      </c>
      <c r="G12" s="26">
        <v>4</v>
      </c>
      <c r="H12" s="26">
        <v>9</v>
      </c>
      <c r="I12" s="62"/>
      <c r="J12" s="62"/>
      <c r="K12" s="62"/>
      <c r="L12" s="62"/>
      <c r="M12" s="62"/>
      <c r="N12" s="62"/>
      <c r="O12" s="36"/>
      <c r="P12" s="26">
        <v>6</v>
      </c>
      <c r="Q12" s="26">
        <v>0</v>
      </c>
      <c r="R12" s="26">
        <v>4</v>
      </c>
      <c r="S12" s="26">
        <v>4</v>
      </c>
      <c r="T12" s="26"/>
      <c r="U12" s="27"/>
      <c r="V12" s="27"/>
      <c r="W12" s="27"/>
      <c r="X12" s="27"/>
      <c r="Y12" s="27"/>
      <c r="Z12" s="26"/>
      <c r="AA12" s="26"/>
      <c r="AB12" s="26"/>
      <c r="AC12" s="26">
        <v>1</v>
      </c>
      <c r="AD12" s="26"/>
      <c r="AE12" s="26"/>
      <c r="AF12" s="16" t="s">
        <v>40</v>
      </c>
      <c r="AG12" s="23"/>
      <c r="AH12" s="8"/>
      <c r="AI12" s="8"/>
      <c r="AJ12" s="8"/>
      <c r="AK12" s="8"/>
      <c r="AL12" s="8"/>
    </row>
    <row r="13" spans="1:38" ht="15" customHeight="1" x14ac:dyDescent="0.25">
      <c r="A13" s="1"/>
      <c r="B13" s="26">
        <v>1978</v>
      </c>
      <c r="C13" s="26" t="s">
        <v>41</v>
      </c>
      <c r="D13" s="28" t="s">
        <v>39</v>
      </c>
      <c r="E13" s="26">
        <v>2</v>
      </c>
      <c r="F13" s="26">
        <v>0</v>
      </c>
      <c r="G13" s="26">
        <v>2</v>
      </c>
      <c r="H13" s="26">
        <v>2</v>
      </c>
      <c r="I13" s="62"/>
      <c r="J13" s="62"/>
      <c r="K13" s="62"/>
      <c r="L13" s="62"/>
      <c r="M13" s="62"/>
      <c r="N13" s="62"/>
      <c r="O13" s="36"/>
      <c r="P13" s="26">
        <v>5</v>
      </c>
      <c r="Q13" s="26">
        <v>0</v>
      </c>
      <c r="R13" s="26">
        <v>1</v>
      </c>
      <c r="S13" s="26">
        <v>5</v>
      </c>
      <c r="T13" s="26"/>
      <c r="U13" s="27"/>
      <c r="V13" s="27"/>
      <c r="W13" s="27"/>
      <c r="X13" s="27"/>
      <c r="Y13" s="27"/>
      <c r="Z13" s="26"/>
      <c r="AA13" s="26"/>
      <c r="AB13" s="26"/>
      <c r="AC13" s="26"/>
      <c r="AD13" s="26">
        <v>1</v>
      </c>
      <c r="AE13" s="26"/>
      <c r="AF13" s="16" t="s">
        <v>40</v>
      </c>
      <c r="AG13" s="23"/>
      <c r="AH13" s="8"/>
      <c r="AI13" s="8"/>
      <c r="AJ13" s="8"/>
      <c r="AK13" s="8"/>
      <c r="AL13" s="8"/>
    </row>
    <row r="14" spans="1:38" ht="15" customHeight="1" x14ac:dyDescent="0.2">
      <c r="A14" s="1"/>
      <c r="B14" s="16" t="s">
        <v>9</v>
      </c>
      <c r="C14" s="17"/>
      <c r="D14" s="15"/>
      <c r="E14" s="18">
        <f>SUM(E4:E13)</f>
        <v>76</v>
      </c>
      <c r="F14" s="18">
        <f>SUM(F4:F13)</f>
        <v>3</v>
      </c>
      <c r="G14" s="18">
        <f>SUM(G4:G13)</f>
        <v>34</v>
      </c>
      <c r="H14" s="18">
        <f>SUM(H4:H13)</f>
        <v>70</v>
      </c>
      <c r="I14" s="18"/>
      <c r="J14" s="18"/>
      <c r="K14" s="18"/>
      <c r="L14" s="18"/>
      <c r="M14" s="18"/>
      <c r="N14" s="30"/>
      <c r="O14" s="31"/>
      <c r="P14" s="18">
        <f>SUM(P4:P13)</f>
        <v>20</v>
      </c>
      <c r="Q14" s="18">
        <f>SUM(Q4:Q13)</f>
        <v>0</v>
      </c>
      <c r="R14" s="18">
        <f>SUM(R4:R13)</f>
        <v>9</v>
      </c>
      <c r="S14" s="18">
        <f>SUM(S4:S13)</f>
        <v>17</v>
      </c>
      <c r="T14" s="18"/>
      <c r="U14" s="18">
        <f>SUM(U4:U13)</f>
        <v>0</v>
      </c>
      <c r="V14" s="18">
        <f>SUM(V4:V13)</f>
        <v>0</v>
      </c>
      <c r="W14" s="18">
        <f>SUM(W4:W13)</f>
        <v>0</v>
      </c>
      <c r="X14" s="18">
        <f>SUM(X4:X13)</f>
        <v>0</v>
      </c>
      <c r="Y14" s="18"/>
      <c r="Z14" s="18">
        <f t="shared" ref="Z14:AE14" si="0">SUM(Z4:Z13)</f>
        <v>0</v>
      </c>
      <c r="AA14" s="18">
        <f t="shared" si="0"/>
        <v>0</v>
      </c>
      <c r="AB14" s="18">
        <f t="shared" si="0"/>
        <v>0</v>
      </c>
      <c r="AC14" s="18">
        <f t="shared" si="0"/>
        <v>1</v>
      </c>
      <c r="AD14" s="18">
        <f t="shared" si="0"/>
        <v>2</v>
      </c>
      <c r="AE14" s="18">
        <f t="shared" si="0"/>
        <v>2</v>
      </c>
      <c r="AF14" s="13"/>
      <c r="AG14" s="23"/>
      <c r="AH14" s="8"/>
      <c r="AI14" s="8"/>
      <c r="AJ14" s="8"/>
      <c r="AK14" s="8"/>
      <c r="AL14" s="8"/>
    </row>
    <row r="15" spans="1:38" ht="15" customHeight="1" x14ac:dyDescent="0.2">
      <c r="A15" s="1"/>
      <c r="B15" s="28" t="s">
        <v>2</v>
      </c>
      <c r="C15" s="32"/>
      <c r="D15" s="33">
        <f>SUM(F14:H14)*5/3+(E14/3)+(Z14*25)+(AA14*25)+(AB14*15)+(AC14*25)+(AD14*20)+(AE14*15)-20</f>
        <v>278.66666666666669</v>
      </c>
      <c r="E15" s="1"/>
      <c r="F15" s="1"/>
      <c r="G15" s="1"/>
      <c r="H15" s="1"/>
      <c r="I15" s="1"/>
      <c r="J15" s="1"/>
      <c r="K15" s="1"/>
      <c r="L15" s="1"/>
      <c r="M15" s="1"/>
      <c r="N15" s="3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8"/>
      <c r="AI15" s="8"/>
      <c r="AJ15" s="8"/>
      <c r="AK15" s="8"/>
      <c r="AL15" s="8"/>
    </row>
    <row r="16" spans="1:38" s="9" customFormat="1" ht="15" customHeight="1" x14ac:dyDescent="0.25">
      <c r="A16" s="1"/>
      <c r="B16" s="1"/>
      <c r="C16" s="1"/>
      <c r="D16" s="24"/>
      <c r="E16" s="1"/>
      <c r="F16" s="1"/>
      <c r="G16" s="1"/>
      <c r="H16" s="1"/>
      <c r="I16" s="1"/>
      <c r="J16" s="1"/>
      <c r="K16" s="1"/>
      <c r="L16" s="1"/>
      <c r="M16" s="1"/>
      <c r="N16" s="34"/>
      <c r="O16" s="36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8"/>
      <c r="AI16" s="8"/>
      <c r="AJ16" s="8"/>
      <c r="AK16" s="8"/>
      <c r="AL16" s="8"/>
    </row>
    <row r="17" spans="1:38" ht="15" customHeight="1" x14ac:dyDescent="0.25">
      <c r="A17" s="1"/>
      <c r="B17" s="22" t="s">
        <v>46</v>
      </c>
      <c r="C17" s="39"/>
      <c r="D17" s="39"/>
      <c r="E17" s="18" t="s">
        <v>4</v>
      </c>
      <c r="F17" s="18" t="s">
        <v>12</v>
      </c>
      <c r="G17" s="15" t="s">
        <v>13</v>
      </c>
      <c r="H17" s="18" t="s">
        <v>14</v>
      </c>
      <c r="I17" s="18" t="s">
        <v>3</v>
      </c>
      <c r="J17" s="1"/>
      <c r="K17" s="18" t="s">
        <v>22</v>
      </c>
      <c r="L17" s="18" t="s">
        <v>23</v>
      </c>
      <c r="M17" s="18" t="s">
        <v>24</v>
      </c>
      <c r="N17" s="30" t="s">
        <v>30</v>
      </c>
      <c r="O17" s="24"/>
      <c r="P17" s="40" t="s">
        <v>48</v>
      </c>
      <c r="Q17" s="12"/>
      <c r="R17" s="12"/>
      <c r="S17" s="12"/>
      <c r="T17" s="63"/>
      <c r="U17" s="63"/>
      <c r="V17" s="63"/>
      <c r="W17" s="63"/>
      <c r="X17" s="63"/>
      <c r="Y17" s="12"/>
      <c r="Z17" s="12"/>
      <c r="AA17" s="12"/>
      <c r="AB17" s="12"/>
      <c r="AC17" s="12"/>
      <c r="AD17" s="12"/>
      <c r="AE17" s="12"/>
      <c r="AF17" s="64"/>
      <c r="AG17" s="1"/>
      <c r="AH17" s="8"/>
      <c r="AI17" s="8"/>
      <c r="AJ17" s="8"/>
      <c r="AK17" s="8"/>
      <c r="AL17" s="8"/>
    </row>
    <row r="18" spans="1:38" ht="15" customHeight="1" x14ac:dyDescent="0.2">
      <c r="A18" s="1"/>
      <c r="B18" s="40" t="s">
        <v>15</v>
      </c>
      <c r="C18" s="12"/>
      <c r="D18" s="41"/>
      <c r="E18" s="26">
        <f>PRODUCT(E14)</f>
        <v>76</v>
      </c>
      <c r="F18" s="26">
        <f>PRODUCT(F14)</f>
        <v>3</v>
      </c>
      <c r="G18" s="26">
        <f>PRODUCT(G14)</f>
        <v>34</v>
      </c>
      <c r="H18" s="26">
        <f>PRODUCT(H14)</f>
        <v>70</v>
      </c>
      <c r="I18" s="26"/>
      <c r="J18" s="1"/>
      <c r="K18" s="42">
        <f>PRODUCT((F18+G18)/E18)</f>
        <v>0.48684210526315791</v>
      </c>
      <c r="L18" s="42">
        <f>PRODUCT(H18/E18)</f>
        <v>0.92105263157894735</v>
      </c>
      <c r="M18" s="42"/>
      <c r="N18" s="29"/>
      <c r="O18" s="24"/>
      <c r="P18" s="65" t="s">
        <v>49</v>
      </c>
      <c r="Q18" s="66"/>
      <c r="R18" s="66"/>
      <c r="S18" s="67" t="s">
        <v>55</v>
      </c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8" t="s">
        <v>50</v>
      </c>
      <c r="AE18" s="67"/>
      <c r="AF18" s="69" t="s">
        <v>60</v>
      </c>
      <c r="AG18" s="1"/>
      <c r="AH18" s="8"/>
      <c r="AI18" s="8"/>
      <c r="AJ18" s="8"/>
      <c r="AK18" s="8"/>
      <c r="AL18" s="8"/>
    </row>
    <row r="19" spans="1:38" ht="15" customHeight="1" x14ac:dyDescent="0.2">
      <c r="A19" s="1"/>
      <c r="B19" s="43" t="s">
        <v>16</v>
      </c>
      <c r="C19" s="44"/>
      <c r="D19" s="45"/>
      <c r="E19" s="26">
        <f>PRODUCT(P14)</f>
        <v>20</v>
      </c>
      <c r="F19" s="26">
        <f>PRODUCT(Q14)</f>
        <v>0</v>
      </c>
      <c r="G19" s="26">
        <f>PRODUCT(R14)</f>
        <v>9</v>
      </c>
      <c r="H19" s="26">
        <f>PRODUCT(S14)</f>
        <v>17</v>
      </c>
      <c r="I19" s="26"/>
      <c r="J19" s="1"/>
      <c r="K19" s="42">
        <f>PRODUCT((F19+G19)/E19)</f>
        <v>0.45</v>
      </c>
      <c r="L19" s="42">
        <f>PRODUCT(H19/E19)</f>
        <v>0.85</v>
      </c>
      <c r="M19" s="42"/>
      <c r="N19" s="29"/>
      <c r="O19" s="24"/>
      <c r="P19" s="70" t="s">
        <v>51</v>
      </c>
      <c r="Q19" s="71"/>
      <c r="R19" s="71"/>
      <c r="S19" s="72" t="s">
        <v>56</v>
      </c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3" t="s">
        <v>53</v>
      </c>
      <c r="AE19" s="72"/>
      <c r="AF19" s="74" t="s">
        <v>61</v>
      </c>
      <c r="AG19" s="1"/>
      <c r="AH19" s="8"/>
      <c r="AI19" s="8"/>
      <c r="AJ19" s="8"/>
      <c r="AK19" s="8"/>
      <c r="AL19" s="8"/>
    </row>
    <row r="20" spans="1:38" ht="15" customHeight="1" x14ac:dyDescent="0.2">
      <c r="A20" s="1"/>
      <c r="B20" s="46" t="s">
        <v>17</v>
      </c>
      <c r="C20" s="47"/>
      <c r="D20" s="48"/>
      <c r="E20" s="27"/>
      <c r="F20" s="27"/>
      <c r="G20" s="27"/>
      <c r="H20" s="27"/>
      <c r="I20" s="27"/>
      <c r="J20" s="1"/>
      <c r="K20" s="49"/>
      <c r="L20" s="49"/>
      <c r="M20" s="49"/>
      <c r="N20" s="50"/>
      <c r="O20" s="24"/>
      <c r="P20" s="70" t="s">
        <v>52</v>
      </c>
      <c r="Q20" s="71"/>
      <c r="R20" s="71"/>
      <c r="S20" s="72" t="s">
        <v>55</v>
      </c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3" t="s">
        <v>50</v>
      </c>
      <c r="AE20" s="72"/>
      <c r="AF20" s="74" t="s">
        <v>60</v>
      </c>
      <c r="AG20" s="1"/>
      <c r="AH20" s="8"/>
      <c r="AI20" s="8"/>
      <c r="AJ20" s="8"/>
      <c r="AK20" s="8"/>
      <c r="AL20" s="8"/>
    </row>
    <row r="21" spans="1:38" ht="15" customHeight="1" x14ac:dyDescent="0.2">
      <c r="A21" s="1"/>
      <c r="B21" s="51" t="s">
        <v>18</v>
      </c>
      <c r="C21" s="52"/>
      <c r="D21" s="53"/>
      <c r="E21" s="18">
        <f>SUM(E18:E20)</f>
        <v>96</v>
      </c>
      <c r="F21" s="18">
        <f>SUM(F18:F20)</f>
        <v>3</v>
      </c>
      <c r="G21" s="18">
        <f>SUM(G18:G20)</f>
        <v>43</v>
      </c>
      <c r="H21" s="18">
        <f>SUM(H18:H20)</f>
        <v>87</v>
      </c>
      <c r="I21" s="18"/>
      <c r="J21" s="1"/>
      <c r="K21" s="54">
        <f>PRODUCT((F21+G21)/E21)</f>
        <v>0.47916666666666669</v>
      </c>
      <c r="L21" s="54">
        <f>PRODUCT(H21/E21)</f>
        <v>0.90625</v>
      </c>
      <c r="M21" s="54"/>
      <c r="N21" s="30"/>
      <c r="O21" s="24"/>
      <c r="P21" s="75" t="s">
        <v>54</v>
      </c>
      <c r="Q21" s="76"/>
      <c r="R21" s="76"/>
      <c r="S21" s="77" t="s">
        <v>58</v>
      </c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8" t="s">
        <v>57</v>
      </c>
      <c r="AE21" s="77"/>
      <c r="AF21" s="79" t="s">
        <v>62</v>
      </c>
      <c r="AG21" s="1"/>
      <c r="AH21" s="8"/>
      <c r="AI21" s="8"/>
      <c r="AJ21" s="8"/>
      <c r="AK21" s="8"/>
      <c r="AL21" s="8"/>
    </row>
    <row r="22" spans="1:38" ht="15" customHeight="1" x14ac:dyDescent="0.2">
      <c r="A22" s="1"/>
      <c r="B22" s="35"/>
      <c r="C22" s="35"/>
      <c r="D22" s="35"/>
      <c r="E22" s="35"/>
      <c r="F22" s="35"/>
      <c r="G22" s="35"/>
      <c r="H22" s="35"/>
      <c r="I22" s="35"/>
      <c r="J22" s="1"/>
      <c r="K22" s="35"/>
      <c r="L22" s="35"/>
      <c r="M22" s="35"/>
      <c r="N22" s="34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8"/>
      <c r="AI22" s="8"/>
      <c r="AJ22" s="8"/>
      <c r="AK22" s="8"/>
      <c r="AL22" s="8"/>
    </row>
    <row r="23" spans="1:38" ht="15" customHeight="1" x14ac:dyDescent="0.2">
      <c r="A23" s="1"/>
      <c r="B23" s="1" t="s">
        <v>31</v>
      </c>
      <c r="C23" s="1"/>
      <c r="D23" s="1" t="s">
        <v>43</v>
      </c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8"/>
      <c r="AI23" s="8"/>
      <c r="AJ23" s="8"/>
      <c r="AK23" s="8"/>
      <c r="AL23" s="8"/>
    </row>
    <row r="24" spans="1:38" ht="15" customHeight="1" x14ac:dyDescent="0.2">
      <c r="A24" s="1"/>
      <c r="B24" s="1"/>
      <c r="C24" s="1"/>
      <c r="D24" s="1" t="s">
        <v>44</v>
      </c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8"/>
      <c r="AI24" s="8"/>
      <c r="AJ24" s="8"/>
      <c r="AK24" s="8"/>
      <c r="AL24" s="8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8"/>
      <c r="AI25" s="8"/>
      <c r="AJ25" s="8"/>
      <c r="AK25" s="8"/>
      <c r="AL25" s="8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8"/>
      <c r="AI26" s="8"/>
      <c r="AJ26" s="8"/>
      <c r="AK26" s="8"/>
      <c r="AL26" s="8"/>
    </row>
    <row r="27" spans="1:38" s="57" customFormat="1" ht="15" customHeight="1" x14ac:dyDescent="0.2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8"/>
      <c r="AI27" s="8"/>
      <c r="AJ27" s="8"/>
      <c r="AK27" s="8"/>
      <c r="AL27" s="8"/>
    </row>
    <row r="28" spans="1:38" s="57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8"/>
      <c r="AI28" s="8"/>
      <c r="AJ28" s="8"/>
      <c r="AK28" s="8"/>
      <c r="AL28" s="8"/>
    </row>
    <row r="29" spans="1:38" s="5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24"/>
      <c r="AA29" s="24"/>
      <c r="AB29" s="24"/>
      <c r="AC29" s="24"/>
      <c r="AD29" s="24"/>
      <c r="AE29" s="24"/>
      <c r="AF29" s="24"/>
      <c r="AG29" s="23"/>
      <c r="AH29" s="8"/>
      <c r="AI29" s="8"/>
      <c r="AJ29" s="8"/>
      <c r="AK29" s="8"/>
      <c r="AL29" s="8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24"/>
      <c r="AA30" s="24"/>
      <c r="AB30" s="24"/>
      <c r="AC30" s="24"/>
      <c r="AD30" s="24"/>
      <c r="AE30" s="24"/>
      <c r="AF30" s="24"/>
      <c r="AG30" s="23"/>
      <c r="AH30" s="8"/>
      <c r="AI30" s="8"/>
      <c r="AJ30" s="8"/>
      <c r="AK30" s="8"/>
      <c r="AL30" s="8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24"/>
      <c r="AA31" s="24"/>
      <c r="AB31" s="24"/>
      <c r="AC31" s="24"/>
      <c r="AD31" s="24"/>
      <c r="AE31" s="24"/>
      <c r="AF31" s="24"/>
      <c r="AG31" s="8"/>
      <c r="AH31" s="8"/>
      <c r="AI31" s="8"/>
      <c r="AJ31" s="8"/>
      <c r="AK31" s="8"/>
      <c r="AL31" s="8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4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8"/>
      <c r="AG32" s="23"/>
      <c r="AH32" s="8"/>
      <c r="AI32" s="8"/>
      <c r="AJ32" s="8"/>
      <c r="AK32" s="8"/>
      <c r="AL32" s="8"/>
    </row>
    <row r="33" spans="1:38" ht="15" customHeight="1" x14ac:dyDescent="0.25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56"/>
      <c r="N33" s="34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8"/>
      <c r="AG33" s="8"/>
      <c r="AH33" s="8"/>
      <c r="AI33" s="8"/>
      <c r="AJ33" s="8"/>
      <c r="AK33" s="8"/>
      <c r="AL33" s="8"/>
    </row>
    <row r="34" spans="1:38" ht="15" customHeight="1" x14ac:dyDescent="0.25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56"/>
      <c r="N34" s="56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8"/>
      <c r="AG34" s="8"/>
      <c r="AH34" s="8"/>
      <c r="AI34" s="8"/>
      <c r="AJ34" s="8"/>
      <c r="AK34" s="8"/>
      <c r="AL34" s="8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37"/>
      <c r="R35" s="1"/>
      <c r="S35" s="1"/>
      <c r="T35" s="24"/>
      <c r="U35" s="24"/>
      <c r="V35" s="55"/>
      <c r="W35" s="1"/>
      <c r="X35" s="1"/>
      <c r="Y35" s="1"/>
      <c r="Z35" s="1"/>
      <c r="AA35" s="1"/>
      <c r="AB35" s="1"/>
      <c r="AC35" s="1"/>
      <c r="AD35" s="1"/>
      <c r="AE35" s="1"/>
      <c r="AF35" s="38"/>
      <c r="AG35" s="8"/>
      <c r="AH35" s="57"/>
      <c r="AI35" s="57"/>
      <c r="AJ35" s="57"/>
      <c r="AK35" s="57"/>
      <c r="AL35" s="57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37"/>
      <c r="R36" s="1"/>
      <c r="S36" s="1"/>
      <c r="T36" s="24"/>
      <c r="U36" s="24"/>
      <c r="V36" s="55"/>
      <c r="W36" s="55"/>
      <c r="X36" s="24"/>
      <c r="Y36" s="24"/>
      <c r="Z36" s="24"/>
      <c r="AA36" s="24"/>
      <c r="AB36" s="24"/>
      <c r="AC36" s="24"/>
      <c r="AD36" s="24"/>
      <c r="AE36" s="24"/>
      <c r="AF36" s="24"/>
      <c r="AG36" s="8"/>
      <c r="AH36" s="57"/>
      <c r="AI36" s="57"/>
      <c r="AJ36" s="57"/>
      <c r="AK36" s="57"/>
      <c r="AL36" s="57"/>
    </row>
    <row r="37" spans="1:38" ht="15" customHeight="1" x14ac:dyDescent="0.25">
      <c r="A37" s="5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37"/>
      <c r="R37" s="1"/>
      <c r="S37" s="1"/>
      <c r="T37" s="24"/>
      <c r="U37" s="24"/>
      <c r="V37" s="55"/>
      <c r="W37" s="55"/>
      <c r="X37" s="24"/>
      <c r="Y37" s="24"/>
      <c r="Z37" s="24"/>
      <c r="AA37" s="24"/>
      <c r="AB37" s="24"/>
      <c r="AC37" s="24"/>
      <c r="AD37" s="24"/>
      <c r="AE37" s="24"/>
      <c r="AF37" s="24"/>
      <c r="AG37" s="8"/>
    </row>
    <row r="38" spans="1:38" ht="15" customHeight="1" x14ac:dyDescent="0.25">
      <c r="A38" s="5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37"/>
      <c r="R38" s="1"/>
      <c r="S38" s="1"/>
      <c r="T38" s="24"/>
      <c r="U38" s="24"/>
      <c r="V38" s="55"/>
      <c r="W38" s="55"/>
      <c r="X38" s="24"/>
      <c r="Y38" s="24"/>
      <c r="Z38" s="24"/>
      <c r="AA38" s="24"/>
      <c r="AB38" s="24"/>
      <c r="AC38" s="24"/>
      <c r="AD38" s="24"/>
      <c r="AE38" s="24"/>
      <c r="AF38" s="24"/>
      <c r="AG38" s="8"/>
    </row>
    <row r="39" spans="1:38" ht="15" customHeight="1" x14ac:dyDescent="0.25">
      <c r="A39" s="5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4"/>
      <c r="O39" s="24"/>
      <c r="P39" s="1"/>
      <c r="Q39" s="37"/>
      <c r="R39" s="1"/>
      <c r="S39" s="1"/>
      <c r="T39" s="24"/>
      <c r="U39" s="24"/>
      <c r="V39" s="55"/>
      <c r="W39" s="1"/>
      <c r="X39" s="1"/>
      <c r="Y39" s="1"/>
      <c r="Z39" s="1"/>
      <c r="AA39" s="1"/>
      <c r="AB39" s="1"/>
      <c r="AC39" s="1"/>
      <c r="AD39" s="1"/>
      <c r="AE39" s="1"/>
      <c r="AF39" s="38"/>
      <c r="AG39" s="8"/>
    </row>
    <row r="40" spans="1:38" ht="15" customHeight="1" x14ac:dyDescent="0.25">
      <c r="A40" s="58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56"/>
      <c r="N40" s="34"/>
      <c r="O40" s="24"/>
      <c r="P40" s="1"/>
      <c r="Q40" s="37"/>
      <c r="R40" s="1"/>
      <c r="S40" s="24"/>
      <c r="T40" s="24"/>
      <c r="U40" s="24"/>
      <c r="V40" s="24"/>
      <c r="W40" s="1"/>
      <c r="X40" s="1"/>
      <c r="Y40" s="1"/>
      <c r="Z40" s="1"/>
      <c r="AA40" s="1"/>
      <c r="AB40" s="1"/>
      <c r="AC40" s="1"/>
      <c r="AD40" s="1"/>
      <c r="AE40" s="1"/>
      <c r="AF40" s="38"/>
      <c r="AG40" s="8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37"/>
      <c r="R41" s="1"/>
      <c r="S41" s="1"/>
      <c r="T41" s="24"/>
      <c r="U41" s="24"/>
      <c r="V41" s="55"/>
      <c r="W41" s="55"/>
      <c r="X41" s="24"/>
      <c r="Y41" s="24"/>
      <c r="Z41" s="24"/>
      <c r="AA41" s="24"/>
      <c r="AB41" s="24"/>
      <c r="AC41" s="24"/>
      <c r="AD41" s="24"/>
      <c r="AE41" s="24"/>
      <c r="AF41" s="24"/>
      <c r="AG41" s="8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37"/>
      <c r="R42" s="1"/>
      <c r="S42" s="1"/>
      <c r="T42" s="24"/>
      <c r="U42" s="24"/>
      <c r="V42" s="55"/>
      <c r="W42" s="1"/>
      <c r="X42" s="1"/>
      <c r="Y42" s="1"/>
      <c r="Z42" s="1"/>
      <c r="AA42" s="1"/>
      <c r="AB42" s="1"/>
      <c r="AC42" s="1"/>
      <c r="AD42" s="1"/>
      <c r="AE42" s="1"/>
      <c r="AF42" s="38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37"/>
      <c r="R43" s="1"/>
      <c r="S43" s="1"/>
      <c r="T43" s="24"/>
      <c r="U43" s="24"/>
      <c r="V43" s="55"/>
      <c r="W43" s="1"/>
      <c r="X43" s="1"/>
      <c r="Y43" s="1"/>
      <c r="Z43" s="1"/>
      <c r="AA43" s="1"/>
      <c r="AB43" s="1"/>
      <c r="AC43" s="1"/>
      <c r="AD43" s="1"/>
      <c r="AE43" s="1"/>
      <c r="AF43" s="38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37"/>
      <c r="R44" s="1"/>
      <c r="S44" s="1"/>
      <c r="T44" s="24"/>
      <c r="U44" s="24"/>
      <c r="V44" s="55"/>
      <c r="W44" s="1"/>
      <c r="X44" s="1"/>
      <c r="Y44" s="1"/>
      <c r="Z44" s="1"/>
      <c r="AA44" s="1"/>
      <c r="AB44" s="1"/>
      <c r="AC44" s="1"/>
      <c r="AD44" s="1"/>
      <c r="AE44" s="1"/>
      <c r="AF44" s="38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37"/>
      <c r="R45" s="1"/>
      <c r="S45" s="1"/>
      <c r="T45" s="24"/>
      <c r="U45" s="24"/>
      <c r="V45" s="55"/>
      <c r="W45" s="1"/>
      <c r="X45" s="1"/>
      <c r="Y45" s="1"/>
      <c r="Z45" s="1"/>
      <c r="AA45" s="1"/>
      <c r="AB45" s="1"/>
      <c r="AC45" s="1"/>
      <c r="AD45" s="1"/>
      <c r="AE45" s="1"/>
      <c r="AF45" s="38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37"/>
      <c r="R46" s="1"/>
      <c r="S46" s="1"/>
      <c r="T46" s="24"/>
      <c r="U46" s="24"/>
      <c r="V46" s="55"/>
      <c r="W46" s="1"/>
      <c r="X46" s="1"/>
      <c r="Y46" s="1"/>
      <c r="Z46" s="1"/>
      <c r="AA46" s="1"/>
      <c r="AB46" s="1"/>
      <c r="AC46" s="1"/>
      <c r="AD46" s="1"/>
      <c r="AE46" s="1"/>
      <c r="AF46" s="3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2019-01-23T15:43:13Z</dcterms:modified>
</cp:coreProperties>
</file>