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G16" i="1" s="1"/>
  <c r="F9" i="1"/>
  <c r="F13" i="1"/>
  <c r="F16" i="1" s="1"/>
  <c r="E9" i="1"/>
  <c r="E13" i="1" s="1"/>
  <c r="H16" i="1"/>
  <c r="E16" i="1" l="1"/>
  <c r="K16" i="1" s="1"/>
  <c r="L13" i="1"/>
  <c r="K13" i="1"/>
  <c r="D10" i="1"/>
  <c r="L16" i="1" l="1"/>
</calcChain>
</file>

<file path=xl/sharedStrings.xml><?xml version="1.0" encoding="utf-8"?>
<sst xmlns="http://schemas.openxmlformats.org/spreadsheetml/2006/main" count="105" uniqueCount="71">
  <si>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</si>
  <si>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</si>
  <si>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</si>
  <si>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</si>
  <si>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</si>
  <si>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</si>
  <si>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</si>
  <si>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</si>
  <si>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</si>
  <si>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</si>
  <si>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</si>
  <si>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</si>
  <si>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</si>
  <si>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</si>
  <si>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</si>
  <si>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</si>
  <si>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</si>
  <si>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</si>
  <si>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</si>
  <si>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</si>
  <si>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</si>
  <si>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</si>
  <si>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</si>
  <si>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</si>
  <si>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</si>
  <si>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</si>
  <si>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</si>
  <si>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</si>
  <si>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</si>
  <si>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</si>
  <si>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</si>
  <si>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</si>
  <si>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</si>
  <si>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</si>
  <si>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Riitta Kujala</t>
  </si>
  <si>
    <t>9.</t>
  </si>
  <si>
    <t>Paukku</t>
  </si>
  <si>
    <t>11.</t>
  </si>
  <si>
    <t>uusinta sarjapaikasta</t>
  </si>
  <si>
    <t>MESTARUUSSARJA</t>
  </si>
  <si>
    <t>URA SM-SARJASSA</t>
  </si>
  <si>
    <t>12.9.1946</t>
  </si>
  <si>
    <t>ENSIMMÄISET</t>
  </si>
  <si>
    <t>Ottelu</t>
  </si>
  <si>
    <t>1.  ottelu</t>
  </si>
  <si>
    <t>Lyöty juoksu</t>
  </si>
  <si>
    <t>Tuotu juoksu</t>
  </si>
  <si>
    <t>Kunnari</t>
  </si>
  <si>
    <t>22.05. 1966  PuMu - Paukku  22-11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</si>
  <si>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</si>
  <si>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</si>
  <si>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</si>
  <si>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</si>
  <si>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</si>
  <si>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</si>
  <si>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</si>
  <si>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</si>
  <si>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</si>
  <si>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</si>
  <si>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</si>
  <si>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</si>
  <si>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</si>
  <si>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</si>
  <si>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05.09. 1970  Meilahti, Helsinki</t>
  </si>
  <si>
    <t>11-5</t>
  </si>
  <si>
    <t>Länsi</t>
  </si>
  <si>
    <t>Kalevi Äijälä</t>
  </si>
  <si>
    <t>239</t>
  </si>
  <si>
    <t>23 v  11 kk  24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</si>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</sst>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35</v>
      </c>
      <c r="D4" s="62" t="s">
        <v>36</v>
      </c>
      <c r="E4" s="63">
        <v>10</v>
      </c>
      <c r="F4" s="27">
        <v>2</v>
      </c>
      <c r="G4" s="27">
        <v>8</v>
      </c>
      <c r="H4" s="27">
        <v>10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37</v>
      </c>
      <c r="D8" s="11" t="s">
        <v>36</v>
      </c>
      <c r="E8" s="63">
        <v>10</v>
      </c>
      <c r="F8" s="27">
        <v>2</v>
      </c>
      <c r="G8" s="27">
        <v>14</v>
      </c>
      <c r="H8" s="27">
        <v>10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>
        <v>1</v>
      </c>
      <c r="V8" s="28">
        <v>0</v>
      </c>
      <c r="W8" s="28">
        <v>4</v>
      </c>
      <c r="X8" s="28">
        <v>2</v>
      </c>
      <c r="Y8" s="28"/>
      <c r="Z8" s="27">
        <v>1</v>
      </c>
      <c r="AA8" s="27"/>
      <c r="AB8" s="27"/>
      <c r="AC8" s="27"/>
      <c r="AD8" s="27"/>
      <c r="AE8" s="27"/>
      <c r="AF8" s="66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20</v>
      </c>
      <c r="F9" s="19">
        <f>SUM(F4:F8)</f>
        <v>4</v>
      </c>
      <c r="G9" s="19">
        <f>SUM(G4:G8)</f>
        <v>22</v>
      </c>
      <c r="H9" s="19">
        <f>SUM(H4:H8)</f>
        <v>20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1</v>
      </c>
      <c r="V9" s="19">
        <f>SUM(V4:V8)</f>
        <v>0</v>
      </c>
      <c r="W9" s="19">
        <f>SUM(W4:W8)</f>
        <v>4</v>
      </c>
      <c r="X9" s="19">
        <f>SUM(X4:X8)</f>
        <v>2</v>
      </c>
      <c r="Y9" s="19"/>
      <c r="Z9" s="19">
        <f t="shared" ref="Z9:AE9" si="0">SUM(Z4:Z8)</f>
        <v>1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108.33333333333334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2"/>
      <c r="AC12" s="13"/>
      <c r="AD12" s="13"/>
      <c r="AE12" s="13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20</v>
      </c>
      <c r="F13" s="27">
        <f>PRODUCT(F9)</f>
        <v>4</v>
      </c>
      <c r="G13" s="27">
        <f>PRODUCT(G9)</f>
        <v>22</v>
      </c>
      <c r="H13" s="27">
        <f>PRODUCT(H9)</f>
        <v>20</v>
      </c>
      <c r="I13" s="27"/>
      <c r="J13" s="1"/>
      <c r="K13" s="43">
        <f>PRODUCT((F13+G13)/E13)</f>
        <v>1.3</v>
      </c>
      <c r="L13" s="43">
        <f>PRODUCT(H13/E13)</f>
        <v>1</v>
      </c>
      <c r="M13" s="43"/>
      <c r="N13" s="30"/>
      <c r="O13" s="25"/>
      <c r="P13" s="69" t="s">
        <v>43</v>
      </c>
      <c r="Q13" s="70"/>
      <c r="R13" s="70"/>
      <c r="S13" s="71" t="s">
        <v>48</v>
      </c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 t="s">
        <v>44</v>
      </c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5" t="s">
        <v>45</v>
      </c>
      <c r="Q14" s="76"/>
      <c r="R14" s="76"/>
      <c r="S14" s="77" t="s">
        <v>48</v>
      </c>
      <c r="T14" s="77"/>
      <c r="U14" s="77"/>
      <c r="V14" s="77"/>
      <c r="W14" s="77"/>
      <c r="X14" s="77"/>
      <c r="Y14" s="77"/>
      <c r="Z14" s="77"/>
      <c r="AA14" s="77"/>
      <c r="AB14" s="78"/>
      <c r="AC14" s="77"/>
      <c r="AD14" s="79" t="s">
        <v>44</v>
      </c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v>1</v>
      </c>
      <c r="F15" s="28">
        <v>0</v>
      </c>
      <c r="G15" s="28">
        <v>4</v>
      </c>
      <c r="H15" s="28">
        <v>2</v>
      </c>
      <c r="I15" s="28"/>
      <c r="J15" s="1"/>
      <c r="K15" s="50">
        <v>4</v>
      </c>
      <c r="L15" s="50">
        <v>2</v>
      </c>
      <c r="M15" s="50"/>
      <c r="N15" s="51"/>
      <c r="O15" s="25"/>
      <c r="P15" s="75" t="s">
        <v>46</v>
      </c>
      <c r="Q15" s="76"/>
      <c r="R15" s="76"/>
      <c r="S15" s="77" t="s">
        <v>48</v>
      </c>
      <c r="T15" s="77"/>
      <c r="U15" s="77"/>
      <c r="V15" s="77"/>
      <c r="W15" s="77"/>
      <c r="X15" s="77"/>
      <c r="Y15" s="77"/>
      <c r="Z15" s="77"/>
      <c r="AA15" s="77"/>
      <c r="AB15" s="78"/>
      <c r="AC15" s="77"/>
      <c r="AD15" s="79" t="s">
        <v>44</v>
      </c>
      <c r="AE15" s="79"/>
      <c r="AF15" s="8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21</v>
      </c>
      <c r="F16" s="19">
        <f>SUM(F13:F15)</f>
        <v>4</v>
      </c>
      <c r="G16" s="19">
        <f>SUM(G13:G15)</f>
        <v>26</v>
      </c>
      <c r="H16" s="19">
        <f>SUM(H13:H15)</f>
        <v>22</v>
      </c>
      <c r="I16" s="19"/>
      <c r="J16" s="1"/>
      <c r="K16" s="55">
        <f>PRODUCT((F16+G16)/E16)</f>
        <v>1.4285714285714286</v>
      </c>
      <c r="L16" s="55">
        <f>PRODUCT(H16/E16)</f>
        <v>1.0476190476190477</v>
      </c>
      <c r="M16" s="55"/>
      <c r="N16" s="31"/>
      <c r="O16" s="25"/>
      <c r="P16" s="81" t="s">
        <v>47</v>
      </c>
      <c r="Q16" s="82"/>
      <c r="R16" s="82"/>
      <c r="S16" s="83" t="s">
        <v>48</v>
      </c>
      <c r="T16" s="83"/>
      <c r="U16" s="83"/>
      <c r="V16" s="83"/>
      <c r="W16" s="83"/>
      <c r="X16" s="83"/>
      <c r="Y16" s="83"/>
      <c r="Z16" s="83"/>
      <c r="AA16" s="83"/>
      <c r="AB16" s="84"/>
      <c r="AC16" s="83"/>
      <c r="AD16" s="85" t="s">
        <v>44</v>
      </c>
      <c r="AE16" s="85"/>
      <c r="AF16" s="8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7:27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7:27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7:27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7:27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7:27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7:27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7:27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7:2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7:2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7:2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7:2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7:2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7:2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7:2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7:2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7:2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2.42578125" style="116" customWidth="1"/>
    <col min="3" max="3" width="17.5703125" style="117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117" customWidth="1"/>
    <col min="12" max="12" width="6.28515625" style="117" customWidth="1"/>
    <col min="13" max="16" width="4.7109375" style="117" customWidth="1"/>
    <col min="17" max="21" width="6.7109375" style="117" customWidth="1"/>
    <col min="22" max="22" width="11" style="117" customWidth="1"/>
    <col min="23" max="23" width="24.140625" style="118" customWidth="1"/>
    <col min="24" max="24" width="9.42578125" style="117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4" t="s">
        <v>70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4" t="s">
        <v>41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8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69</v>
      </c>
      <c r="C3" s="23" t="s">
        <v>49</v>
      </c>
      <c r="D3" s="94" t="s">
        <v>50</v>
      </c>
      <c r="E3" s="95" t="s">
        <v>1</v>
      </c>
      <c r="F3" s="25"/>
      <c r="G3" s="96" t="s">
        <v>51</v>
      </c>
      <c r="H3" s="97" t="s">
        <v>52</v>
      </c>
      <c r="I3" s="97" t="s">
        <v>28</v>
      </c>
      <c r="J3" s="18" t="s">
        <v>53</v>
      </c>
      <c r="K3" s="98" t="s">
        <v>54</v>
      </c>
      <c r="L3" s="98" t="s">
        <v>55</v>
      </c>
      <c r="M3" s="96" t="s">
        <v>56</v>
      </c>
      <c r="N3" s="96" t="s">
        <v>27</v>
      </c>
      <c r="O3" s="97" t="s">
        <v>57</v>
      </c>
      <c r="P3" s="96" t="s">
        <v>52</v>
      </c>
      <c r="Q3" s="96" t="s">
        <v>3</v>
      </c>
      <c r="R3" s="96">
        <v>1</v>
      </c>
      <c r="S3" s="96">
        <v>2</v>
      </c>
      <c r="T3" s="96">
        <v>3</v>
      </c>
      <c r="U3" s="96" t="s">
        <v>58</v>
      </c>
      <c r="V3" s="18" t="s">
        <v>19</v>
      </c>
      <c r="W3" s="17" t="s">
        <v>59</v>
      </c>
      <c r="X3" s="17" t="s">
        <v>60</v>
      </c>
      <c r="Y3" s="90"/>
      <c r="Z3" s="90"/>
      <c r="AA3" s="90"/>
      <c r="AB3" s="90"/>
      <c r="AC3" s="90"/>
      <c r="AD3" s="90"/>
    </row>
    <row r="4" spans="1:30" x14ac:dyDescent="0.25">
      <c r="A4" s="120"/>
      <c r="B4" s="121" t="s">
        <v>63</v>
      </c>
      <c r="C4" s="125" t="s">
        <v>64</v>
      </c>
      <c r="D4" s="121" t="s">
        <v>65</v>
      </c>
      <c r="E4" s="126" t="s">
        <v>36</v>
      </c>
      <c r="F4" s="127"/>
      <c r="G4" s="122"/>
      <c r="H4" s="122"/>
      <c r="I4" s="122">
        <v>1</v>
      </c>
      <c r="J4" s="122"/>
      <c r="K4" s="122" t="s">
        <v>61</v>
      </c>
      <c r="L4" s="122"/>
      <c r="M4" s="122">
        <v>1</v>
      </c>
      <c r="N4" s="122"/>
      <c r="O4" s="122"/>
      <c r="P4" s="122"/>
      <c r="Q4" s="123"/>
      <c r="R4" s="123"/>
      <c r="S4" s="123"/>
      <c r="T4" s="123"/>
      <c r="U4" s="123"/>
      <c r="V4" s="128"/>
      <c r="W4" s="125" t="s">
        <v>66</v>
      </c>
      <c r="X4" s="123" t="s">
        <v>67</v>
      </c>
      <c r="Y4" s="90"/>
      <c r="Z4" s="90"/>
      <c r="AA4" s="90"/>
      <c r="AB4" s="90"/>
      <c r="AC4" s="90"/>
      <c r="AD4" s="90"/>
    </row>
    <row r="5" spans="1:30" x14ac:dyDescent="0.25">
      <c r="A5" s="24"/>
      <c r="B5" s="99" t="s">
        <v>62</v>
      </c>
      <c r="C5" s="100" t="s">
        <v>68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90"/>
      <c r="Z5" s="90"/>
      <c r="AA5" s="90"/>
      <c r="AB5" s="90"/>
      <c r="AC5" s="90"/>
      <c r="AD5" s="90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90"/>
      <c r="Z6" s="90"/>
      <c r="AA6" s="90"/>
      <c r="AB6" s="90"/>
      <c r="AC6" s="90"/>
      <c r="AD6" s="90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2019-01-23T23:12:04Z</dcterms:modified>
</cp:coreProperties>
</file>