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8" i="1" l="1"/>
  <c r="O12" i="1" s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I13" i="1" s="1"/>
  <c r="S8" i="1"/>
  <c r="H13" i="1" s="1"/>
  <c r="R8" i="1"/>
  <c r="G13" i="1" s="1"/>
  <c r="Q8" i="1"/>
  <c r="F13" i="1" s="1"/>
  <c r="P8" i="1"/>
  <c r="E13" i="1" s="1"/>
  <c r="L13" i="1" s="1"/>
  <c r="M8" i="1"/>
  <c r="L8" i="1"/>
  <c r="K8" i="1"/>
  <c r="J8" i="1"/>
  <c r="I8" i="1"/>
  <c r="I12" i="1" s="1"/>
  <c r="H8" i="1"/>
  <c r="H12" i="1" s="1"/>
  <c r="G8" i="1"/>
  <c r="G12" i="1" s="1"/>
  <c r="F8" i="1"/>
  <c r="F12" i="1" s="1"/>
  <c r="E8" i="1"/>
  <c r="E12" i="1" s="1"/>
  <c r="N8" i="1"/>
  <c r="N12" i="1" s="1"/>
  <c r="K13" i="1" l="1"/>
  <c r="M13" i="1"/>
  <c r="N13" i="1"/>
  <c r="E15" i="1"/>
  <c r="G15" i="1"/>
  <c r="L12" i="1"/>
  <c r="D9" i="1"/>
  <c r="K12" i="1"/>
  <c r="H15" i="1"/>
  <c r="M12" i="1"/>
  <c r="F15" i="1"/>
  <c r="I15" i="1"/>
  <c r="L15" i="1" l="1"/>
  <c r="K15" i="1"/>
  <c r="M15" i="1"/>
  <c r="N15" i="1"/>
</calcChain>
</file>

<file path=xl/sharedStrings.xml><?xml version="1.0" encoding="utf-8"?>
<sst xmlns="http://schemas.openxmlformats.org/spreadsheetml/2006/main" count="74" uniqueCount="53">
  <si>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</si>
  <si>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</si>
  <si>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</si>
  <si>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</si>
  <si>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</si>
  <si>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</si>
  <si>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</si>
  <si>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</si>
  <si>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</si>
  <si>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</si>
  <si>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</si>
  <si>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</si>
  <si>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</si>
  <si>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</si>
  <si>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</si>
  <si>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</si>
  <si>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</si>
  <si>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</si>
  <si>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</si>
  <si>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</si>
  <si>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</si>
  <si>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</si>
  <si>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</si>
  <si>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</si>
  <si>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</si>
  <si>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</si>
  <si>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</si>
  <si>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</si>
  <si>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</si>
  <si>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</si>
  <si>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</si>
  <si>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</si>
  <si>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</si>
  <si>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</si>
  <si>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KL - %</t>
  </si>
  <si>
    <t>Ottelu</t>
  </si>
  <si>
    <t>1.  ottelu</t>
  </si>
  <si>
    <t>Lyöty juoksu</t>
  </si>
  <si>
    <t>Tuotu juoksu</t>
  </si>
  <si>
    <t>Kunnari</t>
  </si>
  <si>
    <t>Seurat</t>
  </si>
  <si>
    <t>KeKi</t>
  </si>
  <si>
    <t>MuPS</t>
  </si>
  <si>
    <t>suomensarja</t>
  </si>
  <si>
    <t>Enna Kovalainen</t>
  </si>
  <si>
    <t>3.4.1997   Kiiminki</t>
  </si>
  <si>
    <t>KeKi = Kempeleen Kiri  (1915),  kasvattajaseura</t>
  </si>
  <si>
    <t>MuPS = Muhoksen Pallo-Salamat  (1969)</t>
  </si>
  <si>
    <t>30.07. 2014  KeKi - Räpsä  1-0  (13-1, 1-1)</t>
  </si>
  <si>
    <t xml:space="preserve">  17 v   3 kk 27 pv</t>
  </si>
  <si>
    <t>4.</t>
  </si>
  <si>
    <t>play off</t>
  </si>
  <si>
    <t>KeKi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</si>
</sst>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5" fillId="2" borderId="0" xfId="0" applyFont="1" applyFill="1"/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5" customWidth="1"/>
    <col min="4" max="4" width="9.425781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7109375" style="76" customWidth="1"/>
    <col min="16" max="23" width="5.7109375" style="7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29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30</v>
      </c>
      <c r="AD3" s="19" t="s">
        <v>31</v>
      </c>
      <c r="AE3" s="20" t="s">
        <v>32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77">
        <v>2013</v>
      </c>
      <c r="C4" s="80"/>
      <c r="D4" s="81" t="s">
        <v>42</v>
      </c>
      <c r="E4" s="77"/>
      <c r="F4" s="78" t="s">
        <v>43</v>
      </c>
      <c r="G4" s="77"/>
      <c r="H4" s="77"/>
      <c r="I4" s="77"/>
      <c r="J4" s="77"/>
      <c r="K4" s="77"/>
      <c r="L4" s="77"/>
      <c r="M4" s="77"/>
      <c r="N4" s="79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5"/>
      <c r="AG4" s="82"/>
      <c r="AH4" s="10"/>
      <c r="AI4" s="10"/>
      <c r="AJ4" s="10"/>
      <c r="AK4" s="10"/>
      <c r="AL4" s="10"/>
    </row>
    <row r="5" spans="1:38" ht="15" customHeight="1" x14ac:dyDescent="0.2">
      <c r="A5" s="1"/>
      <c r="B5" s="77">
        <v>2014</v>
      </c>
      <c r="C5" s="80"/>
      <c r="D5" s="81" t="s">
        <v>42</v>
      </c>
      <c r="E5" s="77"/>
      <c r="F5" s="78" t="s">
        <v>43</v>
      </c>
      <c r="G5" s="77"/>
      <c r="H5" s="77"/>
      <c r="I5" s="77"/>
      <c r="J5" s="77"/>
      <c r="K5" s="77"/>
      <c r="L5" s="77"/>
      <c r="M5" s="77"/>
      <c r="N5" s="79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5"/>
      <c r="AG5" s="82"/>
      <c r="AH5" s="10"/>
      <c r="AI5" s="10"/>
      <c r="AJ5" s="10"/>
      <c r="AK5" s="10"/>
      <c r="AL5" s="10"/>
    </row>
    <row r="6" spans="1:38" ht="15" customHeight="1" x14ac:dyDescent="0.2">
      <c r="A6" s="1"/>
      <c r="B6" s="27">
        <v>2014</v>
      </c>
      <c r="C6" s="42" t="s">
        <v>50</v>
      </c>
      <c r="D6" s="40" t="s">
        <v>41</v>
      </c>
      <c r="E6" s="27">
        <v>2</v>
      </c>
      <c r="F6" s="27">
        <v>0</v>
      </c>
      <c r="G6" s="27">
        <v>0</v>
      </c>
      <c r="H6" s="27">
        <v>0</v>
      </c>
      <c r="I6" s="27">
        <v>2</v>
      </c>
      <c r="J6" s="27">
        <v>0</v>
      </c>
      <c r="K6" s="27">
        <v>1</v>
      </c>
      <c r="L6" s="27">
        <v>1</v>
      </c>
      <c r="M6" s="27">
        <v>0</v>
      </c>
      <c r="N6" s="30">
        <v>0.222</v>
      </c>
      <c r="O6" s="74">
        <f>PRODUCT(I6/N6)</f>
        <v>9.0090090090090094</v>
      </c>
      <c r="P6" s="27">
        <v>4</v>
      </c>
      <c r="Q6" s="27">
        <v>0</v>
      </c>
      <c r="R6" s="27">
        <v>0</v>
      </c>
      <c r="S6" s="27">
        <v>0</v>
      </c>
      <c r="T6" s="27">
        <v>2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5" t="s">
        <v>51</v>
      </c>
      <c r="AG6" s="82"/>
      <c r="AH6" s="10"/>
      <c r="AI6" s="10"/>
      <c r="AJ6" s="10"/>
      <c r="AK6" s="10"/>
      <c r="AL6" s="10"/>
    </row>
    <row r="7" spans="1:38" ht="15" customHeight="1" x14ac:dyDescent="0.2">
      <c r="A7" s="1"/>
      <c r="B7" s="77">
        <v>2015</v>
      </c>
      <c r="C7" s="80"/>
      <c r="D7" s="81" t="s">
        <v>52</v>
      </c>
      <c r="E7" s="77"/>
      <c r="F7" s="78" t="s">
        <v>43</v>
      </c>
      <c r="G7" s="77"/>
      <c r="H7" s="77"/>
      <c r="I7" s="77"/>
      <c r="J7" s="77"/>
      <c r="K7" s="77"/>
      <c r="L7" s="77"/>
      <c r="M7" s="77"/>
      <c r="N7" s="79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5"/>
      <c r="AG7" s="82"/>
      <c r="AH7" s="10"/>
      <c r="AI7" s="10"/>
      <c r="AJ7" s="10"/>
      <c r="AK7" s="10"/>
      <c r="AL7" s="10"/>
    </row>
    <row r="8" spans="1:38" ht="15" customHeight="1" x14ac:dyDescent="0.2">
      <c r="A8" s="1"/>
      <c r="B8" s="18" t="s">
        <v>9</v>
      </c>
      <c r="C8" s="19"/>
      <c r="D8" s="17"/>
      <c r="E8" s="20">
        <f t="shared" ref="E8:M8" si="0">SUM(E4:E7)</f>
        <v>2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2</v>
      </c>
      <c r="J8" s="20">
        <f t="shared" si="0"/>
        <v>0</v>
      </c>
      <c r="K8" s="20">
        <f t="shared" si="0"/>
        <v>1</v>
      </c>
      <c r="L8" s="20">
        <f t="shared" si="0"/>
        <v>1</v>
      </c>
      <c r="M8" s="20">
        <f t="shared" si="0"/>
        <v>0</v>
      </c>
      <c r="N8" s="31">
        <f>PRODUCT(I8/O8)</f>
        <v>0.222</v>
      </c>
      <c r="O8" s="83">
        <f t="shared" ref="O8:AE8" si="1">SUM(O4:O7)</f>
        <v>9.0090090090090094</v>
      </c>
      <c r="P8" s="20">
        <f t="shared" si="1"/>
        <v>4</v>
      </c>
      <c r="Q8" s="20">
        <f t="shared" si="1"/>
        <v>0</v>
      </c>
      <c r="R8" s="20">
        <f t="shared" si="1"/>
        <v>0</v>
      </c>
      <c r="S8" s="20">
        <f t="shared" si="1"/>
        <v>0</v>
      </c>
      <c r="T8" s="20">
        <f t="shared" si="1"/>
        <v>2</v>
      </c>
      <c r="U8" s="20">
        <f t="shared" si="1"/>
        <v>0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29" t="s">
        <v>2</v>
      </c>
      <c r="C9" s="32"/>
      <c r="D9" s="33">
        <f>SUM(F8:H8)+((I8-F8-G8)/3)+(E8/3)+(Z8*25)+(AA8*25)+(AB8*10)+(AC8*25)+(AD8*20)+(AE8*15)</f>
        <v>1.3333333333333333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10"/>
      <c r="AH9" s="10"/>
      <c r="AI9" s="10"/>
      <c r="AJ9" s="10"/>
      <c r="AK9" s="10"/>
      <c r="AL9" s="10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8"/>
      <c r="AG10" s="10"/>
      <c r="AH10" s="10"/>
      <c r="AI10" s="10"/>
      <c r="AJ10" s="10"/>
      <c r="AK10" s="10"/>
      <c r="AL10" s="10"/>
    </row>
    <row r="11" spans="1:38" ht="15" customHeight="1" x14ac:dyDescent="0.25">
      <c r="A11" s="1"/>
      <c r="B11" s="24" t="s">
        <v>16</v>
      </c>
      <c r="C11" s="39"/>
      <c r="D11" s="39"/>
      <c r="E11" s="20" t="s">
        <v>4</v>
      </c>
      <c r="F11" s="20" t="s">
        <v>13</v>
      </c>
      <c r="G11" s="17" t="s">
        <v>14</v>
      </c>
      <c r="H11" s="20" t="s">
        <v>15</v>
      </c>
      <c r="I11" s="20" t="s">
        <v>3</v>
      </c>
      <c r="J11" s="1"/>
      <c r="K11" s="20" t="s">
        <v>25</v>
      </c>
      <c r="L11" s="20" t="s">
        <v>26</v>
      </c>
      <c r="M11" s="20" t="s">
        <v>27</v>
      </c>
      <c r="N11" s="31" t="s">
        <v>34</v>
      </c>
      <c r="O11" s="25"/>
      <c r="P11" s="40" t="s">
        <v>33</v>
      </c>
      <c r="Q11" s="14"/>
      <c r="R11" s="14"/>
      <c r="S11" s="14"/>
      <c r="T11" s="41"/>
      <c r="U11" s="41"/>
      <c r="V11" s="41"/>
      <c r="W11" s="41"/>
      <c r="X11" s="41"/>
      <c r="Y11" s="14"/>
      <c r="Z11" s="14"/>
      <c r="AA11" s="14"/>
      <c r="AB11" s="14"/>
      <c r="AC11" s="14"/>
      <c r="AD11" s="14"/>
      <c r="AE11" s="14"/>
      <c r="AF11" s="42"/>
      <c r="AG11" s="10"/>
      <c r="AH11" s="10"/>
      <c r="AI11" s="10"/>
      <c r="AJ11" s="10"/>
      <c r="AK11" s="10"/>
      <c r="AL11" s="10"/>
    </row>
    <row r="12" spans="1:38" s="11" customFormat="1" ht="15" customHeight="1" x14ac:dyDescent="0.2">
      <c r="A12" s="1"/>
      <c r="B12" s="40" t="s">
        <v>17</v>
      </c>
      <c r="C12" s="14"/>
      <c r="D12" s="43"/>
      <c r="E12" s="27">
        <f>PRODUCT(E8)</f>
        <v>2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2</v>
      </c>
      <c r="J12" s="1"/>
      <c r="K12" s="44">
        <f>PRODUCT((F12+G12)/E12)</f>
        <v>0</v>
      </c>
      <c r="L12" s="44">
        <f>PRODUCT(H12/E12)</f>
        <v>0</v>
      </c>
      <c r="M12" s="44">
        <f>PRODUCT(I12/E12)</f>
        <v>1</v>
      </c>
      <c r="N12" s="45">
        <f>PRODUCT(N8)</f>
        <v>0.222</v>
      </c>
      <c r="O12" s="25">
        <f>PRODUCT(O8)</f>
        <v>9.0090090090090094</v>
      </c>
      <c r="P12" s="46" t="s">
        <v>35</v>
      </c>
      <c r="Q12" s="47"/>
      <c r="R12" s="47"/>
      <c r="S12" s="48" t="s">
        <v>48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 t="s">
        <v>36</v>
      </c>
      <c r="AE12" s="49"/>
      <c r="AF12" s="50" t="s">
        <v>49</v>
      </c>
      <c r="AG12" s="10"/>
      <c r="AH12" s="10"/>
      <c r="AI12" s="10"/>
      <c r="AJ12" s="10"/>
      <c r="AK12" s="10"/>
      <c r="AL12" s="10"/>
    </row>
    <row r="13" spans="1:38" ht="15" customHeight="1" x14ac:dyDescent="0.2">
      <c r="A13" s="1"/>
      <c r="B13" s="51" t="s">
        <v>18</v>
      </c>
      <c r="C13" s="52"/>
      <c r="D13" s="53"/>
      <c r="E13" s="27">
        <f>SUM(P8)</f>
        <v>4</v>
      </c>
      <c r="F13" s="27">
        <f>SUM(Q8)</f>
        <v>0</v>
      </c>
      <c r="G13" s="27">
        <f>SUM(R8)</f>
        <v>0</v>
      </c>
      <c r="H13" s="27">
        <f>SUM(S8)</f>
        <v>0</v>
      </c>
      <c r="I13" s="27">
        <f>SUM(T8)</f>
        <v>2</v>
      </c>
      <c r="J13" s="1"/>
      <c r="K13" s="44">
        <f>PRODUCT((F13+G13)/E13)</f>
        <v>0</v>
      </c>
      <c r="L13" s="44">
        <f>PRODUCT(H13/E13)</f>
        <v>0</v>
      </c>
      <c r="M13" s="44">
        <f>PRODUCT(I13/E13)</f>
        <v>0.5</v>
      </c>
      <c r="N13" s="30">
        <f>PRODUCT(I13/O13)</f>
        <v>0.25</v>
      </c>
      <c r="O13" s="25">
        <v>8</v>
      </c>
      <c r="P13" s="54" t="s">
        <v>37</v>
      </c>
      <c r="Q13" s="55"/>
      <c r="R13" s="55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7"/>
      <c r="AF13" s="58"/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59" t="s">
        <v>19</v>
      </c>
      <c r="C14" s="60"/>
      <c r="D14" s="61"/>
      <c r="E14" s="28"/>
      <c r="F14" s="28"/>
      <c r="G14" s="28"/>
      <c r="H14" s="28"/>
      <c r="I14" s="28"/>
      <c r="J14" s="1"/>
      <c r="K14" s="62"/>
      <c r="L14" s="62"/>
      <c r="M14" s="62"/>
      <c r="N14" s="63"/>
      <c r="O14" s="25"/>
      <c r="P14" s="54" t="s">
        <v>38</v>
      </c>
      <c r="Q14" s="55"/>
      <c r="R14" s="55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58"/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64" t="s">
        <v>20</v>
      </c>
      <c r="C15" s="65"/>
      <c r="D15" s="66"/>
      <c r="E15" s="20">
        <f>SUM(E12:E14)</f>
        <v>6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>
        <f>SUM(I12:I14)</f>
        <v>4</v>
      </c>
      <c r="J15" s="1"/>
      <c r="K15" s="67">
        <f>PRODUCT((F15+G15)/E15)</f>
        <v>0</v>
      </c>
      <c r="L15" s="67">
        <f>PRODUCT(H15/E15)</f>
        <v>0</v>
      </c>
      <c r="M15" s="67">
        <f>PRODUCT(I15/E15)</f>
        <v>0.66666666666666663</v>
      </c>
      <c r="N15" s="31">
        <f>PRODUCT(I15/O15)</f>
        <v>0.23516949152542371</v>
      </c>
      <c r="O15" s="25">
        <f>SUM(O12:O14)</f>
        <v>17.009009009009009</v>
      </c>
      <c r="P15" s="68" t="s">
        <v>39</v>
      </c>
      <c r="Q15" s="69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1"/>
      <c r="AF15" s="72"/>
      <c r="AG15" s="10"/>
      <c r="AH15" s="10"/>
      <c r="AI15" s="10"/>
      <c r="AJ15" s="10"/>
      <c r="AK15" s="10"/>
      <c r="AL15" s="10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0"/>
      <c r="AH16" s="10"/>
      <c r="AI16" s="10"/>
      <c r="AJ16" s="10"/>
      <c r="AK16" s="10"/>
      <c r="AL16" s="10"/>
    </row>
    <row r="17" spans="1:38" ht="15" customHeight="1" x14ac:dyDescent="0.25">
      <c r="A17" s="1"/>
      <c r="B17" s="1" t="s">
        <v>40</v>
      </c>
      <c r="C17" s="1"/>
      <c r="D17" s="1" t="s">
        <v>46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10"/>
      <c r="AH17" s="10"/>
      <c r="AI17" s="10"/>
      <c r="AJ17" s="10"/>
      <c r="AK17" s="10"/>
      <c r="AL17" s="10"/>
    </row>
    <row r="18" spans="1:38" ht="15" customHeight="1" x14ac:dyDescent="0.25">
      <c r="A18" s="1"/>
      <c r="B18" s="1"/>
      <c r="C18" s="37"/>
      <c r="D18" s="1" t="s">
        <v>47</v>
      </c>
      <c r="E18" s="1"/>
      <c r="F18" s="25"/>
      <c r="G18" s="25"/>
      <c r="H18" s="25"/>
      <c r="I18" s="1"/>
      <c r="J18" s="1"/>
      <c r="K18" s="1"/>
      <c r="L18" s="1"/>
      <c r="M18" s="1"/>
      <c r="N18" s="1"/>
      <c r="O18" s="74"/>
      <c r="P18" s="1"/>
      <c r="Q18" s="37"/>
      <c r="R18" s="1"/>
      <c r="S18" s="1"/>
      <c r="T18" s="25"/>
      <c r="U18" s="25"/>
      <c r="V18" s="25"/>
      <c r="W18" s="1"/>
      <c r="X18" s="1"/>
      <c r="Y18" s="1"/>
      <c r="Z18" s="1"/>
      <c r="AA18" s="1"/>
      <c r="AB18" s="1"/>
      <c r="AC18" s="1"/>
      <c r="AD18" s="10"/>
      <c r="AE18" s="1"/>
      <c r="AF18" s="38"/>
      <c r="AG18" s="10"/>
      <c r="AH18" s="10"/>
      <c r="AI18" s="10"/>
      <c r="AJ18" s="10"/>
      <c r="AK18" s="10"/>
      <c r="AL18" s="10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0"/>
      <c r="AH19" s="10"/>
      <c r="AI19" s="10"/>
      <c r="AJ19" s="10"/>
      <c r="AK19" s="10"/>
      <c r="AL19" s="10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0"/>
      <c r="AH20" s="10"/>
      <c r="AI20" s="10"/>
      <c r="AJ20" s="10"/>
      <c r="AK20" s="10"/>
      <c r="AL20" s="10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0"/>
      <c r="AH21" s="10"/>
      <c r="AI21" s="10"/>
      <c r="AJ21" s="10"/>
      <c r="AK21" s="10"/>
      <c r="AL21" s="10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0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0"/>
      <c r="AH46" s="10"/>
      <c r="AI46" s="10"/>
      <c r="AJ46" s="10"/>
      <c r="AK46" s="10"/>
      <c r="AL46" s="10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0"/>
      <c r="AH47" s="10"/>
      <c r="AI47" s="10"/>
      <c r="AJ47" s="10"/>
      <c r="AK47" s="10"/>
      <c r="AL47" s="10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0"/>
      <c r="AH48" s="10"/>
      <c r="AI48" s="10"/>
      <c r="AJ48" s="10"/>
      <c r="AK48" s="10"/>
      <c r="AL48" s="10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0"/>
      <c r="AH49" s="10"/>
      <c r="AI49" s="10"/>
      <c r="AJ49" s="10"/>
      <c r="AK49" s="10"/>
      <c r="AL49" s="10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0"/>
      <c r="AH50" s="10"/>
      <c r="AI50" s="10"/>
      <c r="AJ50" s="10"/>
      <c r="AK50" s="10"/>
      <c r="AL50" s="10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0"/>
      <c r="AH51" s="10"/>
      <c r="AI51" s="10"/>
      <c r="AJ51" s="10"/>
      <c r="AK51" s="10"/>
      <c r="AL51" s="10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0"/>
      <c r="AH52" s="10"/>
      <c r="AI52" s="10"/>
      <c r="AJ52" s="10"/>
      <c r="AK52" s="10"/>
      <c r="AL52" s="10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0"/>
      <c r="AH54" s="10"/>
      <c r="AI54" s="10"/>
      <c r="AJ54" s="10"/>
      <c r="AK54" s="10"/>
      <c r="AL54" s="10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0"/>
      <c r="AI55" s="10"/>
      <c r="AJ55" s="10"/>
      <c r="AK55" s="10"/>
      <c r="AL55" s="10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0"/>
      <c r="AH56" s="10"/>
      <c r="AI56" s="10"/>
      <c r="AJ56" s="10"/>
      <c r="AK56" s="10"/>
      <c r="AL56" s="10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0"/>
      <c r="AH57" s="10"/>
      <c r="AI57" s="10"/>
      <c r="AJ57" s="10"/>
      <c r="AK57" s="10"/>
      <c r="AL57" s="10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0"/>
      <c r="AH58" s="10"/>
      <c r="AI58" s="10"/>
      <c r="AJ58" s="10"/>
      <c r="AK58" s="10"/>
      <c r="AL58" s="10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0"/>
      <c r="AH59" s="10"/>
      <c r="AI59" s="10"/>
      <c r="AJ59" s="10"/>
      <c r="AK59" s="10"/>
      <c r="AL59" s="10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0"/>
      <c r="AH60" s="10"/>
      <c r="AI60" s="10"/>
      <c r="AJ60" s="10"/>
      <c r="AK60" s="10"/>
      <c r="AL60" s="10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0"/>
      <c r="AH61" s="10"/>
      <c r="AI61" s="10"/>
      <c r="AJ61" s="10"/>
      <c r="AK61" s="10"/>
      <c r="AL61" s="10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0"/>
      <c r="AH63" s="10"/>
      <c r="AI63" s="10"/>
      <c r="AJ63" s="10"/>
      <c r="AK63" s="10"/>
      <c r="AL63" s="10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0"/>
      <c r="AH64" s="10"/>
      <c r="AI64" s="10"/>
      <c r="AJ64" s="10"/>
      <c r="AK64" s="10"/>
      <c r="AL64" s="10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0"/>
      <c r="AH65" s="10"/>
      <c r="AI65" s="10"/>
      <c r="AJ65" s="10"/>
      <c r="AK65" s="10"/>
      <c r="AL65" s="10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0"/>
      <c r="AH67" s="10"/>
      <c r="AI67" s="10"/>
      <c r="AJ67" s="10"/>
      <c r="AK67" s="10"/>
      <c r="AL67" s="10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0"/>
      <c r="AH68" s="10"/>
      <c r="AI68" s="10"/>
      <c r="AJ68" s="10"/>
      <c r="AK68" s="10"/>
      <c r="AL68" s="10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</sheetData>
  <sortState ref="B6:AF7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2019-01-23T15:50:51Z</dcterms:modified>
</cp:coreProperties>
</file>