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D6" i="1" s="1"/>
  <c r="I9" i="1"/>
  <c r="M9" i="1" s="1"/>
  <c r="H5" i="1"/>
  <c r="H9" i="1"/>
  <c r="H12" i="1" s="1"/>
  <c r="G5" i="1"/>
  <c r="G9" i="1"/>
  <c r="F5" i="1"/>
  <c r="F9" i="1"/>
  <c r="K9" i="1" s="1"/>
  <c r="E5" i="1"/>
  <c r="E9" i="1"/>
  <c r="E12" i="1" s="1"/>
  <c r="I12" i="1"/>
  <c r="G12" i="1"/>
  <c r="F12" i="1"/>
  <c r="L9" i="1"/>
  <c r="M12" i="1" l="1"/>
  <c r="K12" i="1"/>
  <c r="L12" i="1"/>
  <c r="O9" i="1"/>
  <c r="O12" i="1" s="1"/>
  <c r="N12" i="1" s="1"/>
  <c r="N5" i="1"/>
  <c r="N9" i="1" s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<sst xmlns="http://schemas.openxmlformats.org/spreadsheetml/2006/main" count="70" uniqueCount="48">
  <si>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</si>
  <si>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</si>
  <si>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</si>
  <si>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</si>
  <si>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</si>
  <si>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</si>
  <si>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</si>
  <si>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</si>
  <si>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</si>
  <si>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</si>
  <si>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</si>
  <si>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</si>
  <si>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</si>
  <si>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</si>
  <si>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</si>
  <si>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</si>
  <si>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</si>
  <si>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</si>
  <si>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</si>
  <si>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</si>
  <si>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</si>
  <si>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</si>
  <si>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</si>
  <si>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</si>
  <si>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</si>
  <si>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</si>
  <si>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</si>
  <si>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</si>
  <si>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</si>
  <si>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</si>
  <si>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</si>
  <si>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</si>
  <si>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</si>
  <si>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</si>
  <si>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</si>
  <si>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 = Pesä Ysit, Lappeenranta  (1976)</t>
  </si>
  <si>
    <t>Sari Kotka</t>
  </si>
  <si>
    <t>12.</t>
  </si>
  <si>
    <t>Pesä Ysit</t>
  </si>
  <si>
    <t>ENSIMMÄISET</t>
  </si>
  <si>
    <t>Ottelu</t>
  </si>
  <si>
    <t>1.  ottelu</t>
  </si>
  <si>
    <t>Lyöty juoksu</t>
  </si>
  <si>
    <t>Tuotu juoksu</t>
  </si>
  <si>
    <t>Kunnari</t>
  </si>
  <si>
    <t>07.05. 1995  SMJ - Pesä Ysit  2-0  (10-1, 7-2)</t>
  </si>
  <si>
    <t>17.05. 1995  Roihu - Pesä Ysit  1-0  (11-10, 5-5)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</si>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</sst>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1995</v>
      </c>
      <c r="C4" s="27" t="s">
        <v>37</v>
      </c>
      <c r="D4" s="29" t="s">
        <v>38</v>
      </c>
      <c r="E4" s="59">
        <v>22</v>
      </c>
      <c r="F4" s="27">
        <v>4</v>
      </c>
      <c r="G4" s="27">
        <v>20</v>
      </c>
      <c r="H4" s="27">
        <v>12</v>
      </c>
      <c r="I4" s="27">
        <v>85</v>
      </c>
      <c r="J4" s="27">
        <v>18</v>
      </c>
      <c r="K4" s="27">
        <v>18</v>
      </c>
      <c r="L4" s="27">
        <v>25</v>
      </c>
      <c r="M4" s="27">
        <v>24</v>
      </c>
      <c r="N4" s="60">
        <v>0.52500000000000002</v>
      </c>
      <c r="O4" s="37">
        <f>PRODUCT(I4/N4)</f>
        <v>161.9047619047619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22</v>
      </c>
      <c r="F5" s="19">
        <f t="shared" si="0"/>
        <v>4</v>
      </c>
      <c r="G5" s="19">
        <f t="shared" si="0"/>
        <v>20</v>
      </c>
      <c r="H5" s="19">
        <f t="shared" si="0"/>
        <v>12</v>
      </c>
      <c r="I5" s="19">
        <f t="shared" si="0"/>
        <v>85</v>
      </c>
      <c r="J5" s="19">
        <f t="shared" si="0"/>
        <v>18</v>
      </c>
      <c r="K5" s="19">
        <f t="shared" si="0"/>
        <v>18</v>
      </c>
      <c r="L5" s="19">
        <f t="shared" si="0"/>
        <v>25</v>
      </c>
      <c r="M5" s="19">
        <f t="shared" si="0"/>
        <v>24</v>
      </c>
      <c r="N5" s="31">
        <f>PRODUCT(I5/O5)</f>
        <v>0.52500000000000002</v>
      </c>
      <c r="O5" s="32">
        <f t="shared" ref="O5:AE5" si="1">SUM(O4:O4)</f>
        <v>161.9047619047619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63.666666666666664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2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22</v>
      </c>
      <c r="F9" s="27">
        <f>PRODUCT(F5)</f>
        <v>4</v>
      </c>
      <c r="G9" s="27">
        <f>PRODUCT(G5)</f>
        <v>20</v>
      </c>
      <c r="H9" s="27">
        <f>PRODUCT(H5)</f>
        <v>12</v>
      </c>
      <c r="I9" s="27">
        <f>PRODUCT(I5)</f>
        <v>85</v>
      </c>
      <c r="J9" s="1"/>
      <c r="K9" s="43">
        <f>PRODUCT((F9+G9)/E9)</f>
        <v>1.0909090909090908</v>
      </c>
      <c r="L9" s="43">
        <f>PRODUCT(H9/E9)</f>
        <v>0.54545454545454541</v>
      </c>
      <c r="M9" s="43">
        <f>PRODUCT(I9/E9)</f>
        <v>3.8636363636363638</v>
      </c>
      <c r="N9" s="30">
        <f>PRODUCT(N5)</f>
        <v>0.52500000000000002</v>
      </c>
      <c r="O9" s="25">
        <f>PRODUCT(O5)</f>
        <v>161.9047619047619</v>
      </c>
      <c r="P9" s="63" t="s">
        <v>40</v>
      </c>
      <c r="Q9" s="64"/>
      <c r="R9" s="64"/>
      <c r="S9" s="65" t="s">
        <v>45</v>
      </c>
      <c r="T9" s="65"/>
      <c r="U9" s="65"/>
      <c r="V9" s="65"/>
      <c r="W9" s="65"/>
      <c r="X9" s="65"/>
      <c r="Y9" s="65"/>
      <c r="Z9" s="65"/>
      <c r="AA9" s="65"/>
      <c r="AB9" s="66"/>
      <c r="AC9" s="65"/>
      <c r="AD9" s="67" t="s">
        <v>41</v>
      </c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42</v>
      </c>
      <c r="Q10" s="70"/>
      <c r="R10" s="70"/>
      <c r="S10" s="71" t="s">
        <v>46</v>
      </c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3" t="s">
        <v>47</v>
      </c>
      <c r="AE10" s="73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43</v>
      </c>
      <c r="Q11" s="70"/>
      <c r="R11" s="70"/>
      <c r="S11" s="71" t="s">
        <v>46</v>
      </c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3" t="s">
        <v>47</v>
      </c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22</v>
      </c>
      <c r="F12" s="19">
        <f>SUM(F9:F11)</f>
        <v>4</v>
      </c>
      <c r="G12" s="19">
        <f>SUM(G9:G11)</f>
        <v>20</v>
      </c>
      <c r="H12" s="19">
        <f>SUM(H9:H11)</f>
        <v>12</v>
      </c>
      <c r="I12" s="19">
        <f>SUM(I9:I11)</f>
        <v>85</v>
      </c>
      <c r="J12" s="1"/>
      <c r="K12" s="55">
        <f>PRODUCT((F12+G12)/E12)</f>
        <v>1.0909090909090908</v>
      </c>
      <c r="L12" s="55">
        <f>PRODUCT(H12/E12)</f>
        <v>0.54545454545454541</v>
      </c>
      <c r="M12" s="55">
        <f>PRODUCT(I12/E12)</f>
        <v>3.8636363636363638</v>
      </c>
      <c r="N12" s="31">
        <f>PRODUCT(I12/O12)</f>
        <v>0.52500000000000002</v>
      </c>
      <c r="O12" s="25">
        <f>SUM(O9:O11)</f>
        <v>161.9047619047619</v>
      </c>
      <c r="P12" s="75" t="s">
        <v>44</v>
      </c>
      <c r="Q12" s="76"/>
      <c r="R12" s="76"/>
      <c r="S12" s="77" t="s">
        <v>46</v>
      </c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9" t="s">
        <v>47</v>
      </c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2019-01-23T15:50:59Z</dcterms:modified>
</cp:coreProperties>
</file>