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O6" i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/>
  <c r="H13" i="1" s="1"/>
  <c r="G6" i="1"/>
  <c r="G10" i="1" s="1"/>
  <c r="G13" i="1" s="1"/>
  <c r="F6" i="1"/>
  <c r="F10" i="1" s="1"/>
  <c r="E6" i="1"/>
  <c r="E10" i="1" s="1"/>
  <c r="E13" i="1" s="1"/>
  <c r="O10" i="1"/>
  <c r="O13" i="1"/>
  <c r="D7" i="1" l="1"/>
  <c r="F13" i="1"/>
  <c r="K13" i="1" s="1"/>
  <c r="K10" i="1"/>
  <c r="L13" i="1"/>
  <c r="M10" i="1"/>
  <c r="I13" i="1"/>
  <c r="L10" i="1"/>
  <c r="N6" i="1"/>
  <c r="N10" i="1" s="1"/>
  <c r="N13" i="1" l="1"/>
  <c r="M13" i="1"/>
</calcChain>
</file>

<file path=xl/sharedStrings.xml><?xml version="1.0" encoding="utf-8"?>
<sst xmlns="http://schemas.openxmlformats.org/spreadsheetml/2006/main" count="76" uniqueCount="57">
  <si>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</si>
  <si>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</si>
  <si>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</si>
  <si>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</si>
  <si>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</si>
  <si>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</si>
  <si>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</si>
  <si>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</si>
  <si>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</si>
  <si>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</si>
  <si>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</si>
  <si>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</si>
  <si>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</si>
  <si>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</si>
  <si>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</si>
  <si>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</si>
  <si>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</si>
  <si>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</si>
  <si>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</si>
  <si>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</si>
  <si>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</si>
  <si>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</si>
  <si>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</si>
  <si>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</si>
  <si>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</si>
  <si>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</si>
  <si>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</si>
  <si>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</si>
  <si>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</si>
  <si>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</si>
  <si>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</si>
  <si>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</si>
  <si>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</si>
  <si>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</si>
  <si>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</si>
  <si>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</si>
  <si>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AuMa = Aurajoen Maila  (1996)</t>
  </si>
  <si>
    <t>Saara Kosonen</t>
  </si>
  <si>
    <t>10.</t>
  </si>
  <si>
    <t>Turku-Pesis</t>
  </si>
  <si>
    <t>superpesiskarsinta</t>
  </si>
  <si>
    <t>11.</t>
  </si>
  <si>
    <t>AuMa</t>
  </si>
  <si>
    <t>11.6.1979</t>
  </si>
  <si>
    <t>ENSIMMÄISET</t>
  </si>
  <si>
    <t>Ottelu</t>
  </si>
  <si>
    <t>1.  ottelu</t>
  </si>
  <si>
    <t>Lyöty juoksu</t>
  </si>
  <si>
    <t>7.  ottelu</t>
  </si>
  <si>
    <t>Tuotu juoksu</t>
  </si>
  <si>
    <t>Kunnari</t>
  </si>
  <si>
    <t>06.07. 1996  Kiri - Turku-Pesis  1-0  (1-1, 10-1)</t>
  </si>
  <si>
    <t>28.05. 1997  ViPa - AuMa  2-0  (14-7, 11-2)</t>
  </si>
  <si>
    <t>18.05. 1997  YPJ - AuMa  2-1  (5-6, 5-1, 1-0)</t>
  </si>
  <si>
    <t xml:space="preserve">  17 v   0 kk 25 pv</t>
  </si>
  <si>
    <t xml:space="preserve">  17 v 11 kk 17 pv</t>
  </si>
  <si>
    <t xml:space="preserve">  17 v 11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</si>
</sst>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1996</v>
      </c>
      <c r="C4" s="27" t="s">
        <v>38</v>
      </c>
      <c r="D4" s="29" t="s">
        <v>39</v>
      </c>
      <c r="E4" s="59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30">
        <v>0</v>
      </c>
      <c r="O4" s="37">
        <v>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1997</v>
      </c>
      <c r="C5" s="27" t="s">
        <v>41</v>
      </c>
      <c r="D5" s="29" t="s">
        <v>42</v>
      </c>
      <c r="E5" s="59">
        <v>18</v>
      </c>
      <c r="F5" s="27">
        <v>0</v>
      </c>
      <c r="G5" s="27">
        <v>6</v>
      </c>
      <c r="H5" s="27">
        <v>4</v>
      </c>
      <c r="I5" s="27">
        <v>29</v>
      </c>
      <c r="J5" s="27">
        <v>13</v>
      </c>
      <c r="K5" s="27">
        <v>8</v>
      </c>
      <c r="L5" s="27">
        <v>2</v>
      </c>
      <c r="M5" s="27">
        <f>PRODUCT(F5+G5)</f>
        <v>6</v>
      </c>
      <c r="N5" s="30">
        <v>0.39400000000000002</v>
      </c>
      <c r="O5" s="37">
        <f>PRODUCT(I5/N5)</f>
        <v>73.604060913705581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40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19</v>
      </c>
      <c r="F6" s="19">
        <f t="shared" si="0"/>
        <v>0</v>
      </c>
      <c r="G6" s="19">
        <f t="shared" si="0"/>
        <v>6</v>
      </c>
      <c r="H6" s="19">
        <f t="shared" si="0"/>
        <v>4</v>
      </c>
      <c r="I6" s="19">
        <f t="shared" si="0"/>
        <v>29</v>
      </c>
      <c r="J6" s="19">
        <f t="shared" si="0"/>
        <v>13</v>
      </c>
      <c r="K6" s="19">
        <f t="shared" si="0"/>
        <v>8</v>
      </c>
      <c r="L6" s="19">
        <f t="shared" si="0"/>
        <v>2</v>
      </c>
      <c r="M6" s="19">
        <f t="shared" si="0"/>
        <v>6</v>
      </c>
      <c r="N6" s="31">
        <f>PRODUCT(I6/O6)</f>
        <v>0.38357727944138581</v>
      </c>
      <c r="O6" s="32">
        <f t="shared" ref="O6:AE6" si="1">SUM(O4:O5)</f>
        <v>75.604060913705581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44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2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19</v>
      </c>
      <c r="F10" s="27">
        <f>PRODUCT(F6)</f>
        <v>0</v>
      </c>
      <c r="G10" s="27">
        <f>PRODUCT(G6)</f>
        <v>6</v>
      </c>
      <c r="H10" s="27">
        <f>PRODUCT(H6)</f>
        <v>4</v>
      </c>
      <c r="I10" s="27">
        <f>PRODUCT(I6)</f>
        <v>29</v>
      </c>
      <c r="J10" s="1"/>
      <c r="K10" s="43">
        <f>PRODUCT((F10+G10)/E10)</f>
        <v>0.31578947368421051</v>
      </c>
      <c r="L10" s="43">
        <f>PRODUCT(H10/E10)</f>
        <v>0.21052631578947367</v>
      </c>
      <c r="M10" s="43">
        <f>PRODUCT(I10/E10)</f>
        <v>1.5263157894736843</v>
      </c>
      <c r="N10" s="30">
        <f>PRODUCT(N6)</f>
        <v>0.38357727944138581</v>
      </c>
      <c r="O10" s="25">
        <f>PRODUCT(O6)</f>
        <v>75.604060913705581</v>
      </c>
      <c r="P10" s="63" t="s">
        <v>45</v>
      </c>
      <c r="Q10" s="64"/>
      <c r="R10" s="64"/>
      <c r="S10" s="65" t="s">
        <v>51</v>
      </c>
      <c r="T10" s="65"/>
      <c r="U10" s="65"/>
      <c r="V10" s="65"/>
      <c r="W10" s="65"/>
      <c r="X10" s="65"/>
      <c r="Y10" s="65"/>
      <c r="Z10" s="65"/>
      <c r="AA10" s="65"/>
      <c r="AB10" s="66"/>
      <c r="AC10" s="65"/>
      <c r="AD10" s="67" t="s">
        <v>46</v>
      </c>
      <c r="AE10" s="67"/>
      <c r="AF10" s="68" t="s">
        <v>54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47</v>
      </c>
      <c r="Q11" s="70"/>
      <c r="R11" s="70"/>
      <c r="S11" s="71" t="s">
        <v>52</v>
      </c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3" t="s">
        <v>48</v>
      </c>
      <c r="AE11" s="73"/>
      <c r="AF11" s="74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49</v>
      </c>
      <c r="Q12" s="70"/>
      <c r="R12" s="70"/>
      <c r="S12" s="71" t="s">
        <v>53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46</v>
      </c>
      <c r="AE12" s="73"/>
      <c r="AF12" s="74" t="s">
        <v>56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19</v>
      </c>
      <c r="F13" s="19">
        <f>SUM(F10:F12)</f>
        <v>0</v>
      </c>
      <c r="G13" s="19">
        <f>SUM(G10:G12)</f>
        <v>6</v>
      </c>
      <c r="H13" s="19">
        <f>SUM(H10:H12)</f>
        <v>4</v>
      </c>
      <c r="I13" s="19">
        <f>SUM(I10:I12)</f>
        <v>29</v>
      </c>
      <c r="J13" s="1"/>
      <c r="K13" s="55">
        <f>PRODUCT((F13+G13)/E13)</f>
        <v>0.31578947368421051</v>
      </c>
      <c r="L13" s="55">
        <f>PRODUCT(H13/E13)</f>
        <v>0.21052631578947367</v>
      </c>
      <c r="M13" s="55">
        <f>PRODUCT(I13/E13)</f>
        <v>1.5263157894736843</v>
      </c>
      <c r="N13" s="31">
        <f>PRODUCT(I13/O13)</f>
        <v>0.38357727944138581</v>
      </c>
      <c r="O13" s="25">
        <f>SUM(O10:O12)</f>
        <v>75.604060913705581</v>
      </c>
      <c r="P13" s="75" t="s">
        <v>50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8"/>
      <c r="AC13" s="77"/>
      <c r="AD13" s="79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2020-05-19T20:06:22Z</dcterms:modified>
</cp:coreProperties>
</file>