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1" i="1" l="1"/>
  <c r="O8" i="1" l="1"/>
  <c r="O7" i="1"/>
  <c r="O5" i="1"/>
  <c r="O4" i="1"/>
  <c r="AE11" i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H18" i="1" s="1"/>
  <c r="G11" i="1"/>
  <c r="G15" i="1" s="1"/>
  <c r="G18" i="1" s="1"/>
  <c r="F11" i="1"/>
  <c r="F15" i="1" s="1"/>
  <c r="F18" i="1" s="1"/>
  <c r="E15" i="1"/>
  <c r="D12" i="1" l="1"/>
  <c r="E18" i="1"/>
  <c r="L18" i="1" s="1"/>
  <c r="L15" i="1"/>
  <c r="K15" i="1"/>
  <c r="K18" i="1" l="1"/>
</calcChain>
</file>

<file path=xl/sharedStrings.xml><?xml version="1.0" encoding="utf-8"?>
<sst xmlns="http://schemas.openxmlformats.org/spreadsheetml/2006/main" count="85" uniqueCount="55">
  <si>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</si>
  <si>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</si>
  <si>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</si>
  <si>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</si>
  <si>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</si>
  <si>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</si>
  <si>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</si>
  <si>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</si>
  <si>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</si>
  <si>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</si>
  <si>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</si>
  <si>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</si>
  <si>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</si>
  <si>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</si>
  <si>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</si>
  <si>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</si>
  <si>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</si>
  <si>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</si>
  <si>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</si>
  <si>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</si>
  <si>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</si>
  <si>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</si>
  <si>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</si>
  <si>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</si>
  <si>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</si>
  <si>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</si>
  <si>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</si>
  <si>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</si>
  <si>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</si>
  <si>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</si>
  <si>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</si>
  <si>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</si>
  <si>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</si>
  <si>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</si>
  <si>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4.</t>
  </si>
  <si>
    <t>Lippo</t>
  </si>
  <si>
    <t>7.</t>
  </si>
  <si>
    <t>3.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</si>
  <si>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</si>
  <si>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</si>
  <si>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</si>
  <si>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</si>
  <si>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</si>
  <si>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</si>
  <si>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</si>
  <si>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</si>
  <si>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30.05. 1965  PT - Lippo  25-3</t>
  </si>
  <si>
    <t>01.08. 1965  IPV - Lippo  15-18</t>
  </si>
  <si>
    <t>2. ottelu</t>
  </si>
  <si>
    <t>5.</t>
  </si>
  <si>
    <t>Tuula Korpela os. Partanen</t>
  </si>
  <si>
    <t>7.11.1948</t>
  </si>
  <si>
    <t xml:space="preserve">  16 v   6 kk 23 pv</t>
  </si>
  <si>
    <t xml:space="preserve">  16 v   8 kk 25 pv</t>
  </si>
  <si>
    <t>Arvio; Vuosina 1966 ja 1968 löi juoksuja 11 (4%), toi juoksuja 34 (12%).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</si>
</sst>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1" fontId="1" fillId="4" borderId="3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6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50</v>
      </c>
      <c r="C1" s="2"/>
      <c r="D1" s="3"/>
      <c r="E1" s="3"/>
      <c r="F1" s="4" t="s">
        <v>51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1965</v>
      </c>
      <c r="C4" s="26" t="s">
        <v>34</v>
      </c>
      <c r="D4" s="28" t="s">
        <v>35</v>
      </c>
      <c r="E4" s="61">
        <v>4</v>
      </c>
      <c r="F4" s="26">
        <v>0</v>
      </c>
      <c r="G4" s="26">
        <v>1</v>
      </c>
      <c r="H4" s="26">
        <v>6</v>
      </c>
      <c r="I4" s="62"/>
      <c r="J4" s="62"/>
      <c r="K4" s="62"/>
      <c r="L4" s="62"/>
      <c r="M4" s="62"/>
      <c r="N4" s="62"/>
      <c r="O4" s="36" t="e">
        <f>PRODUCT(I4/N4)</f>
        <v>#DIV/0!</v>
      </c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1966</v>
      </c>
      <c r="C5" s="26" t="s">
        <v>36</v>
      </c>
      <c r="D5" s="28" t="s">
        <v>35</v>
      </c>
      <c r="E5" s="61">
        <v>10</v>
      </c>
      <c r="F5" s="26">
        <v>0</v>
      </c>
      <c r="G5" s="26">
        <v>6</v>
      </c>
      <c r="H5" s="26">
        <v>19</v>
      </c>
      <c r="I5" s="62"/>
      <c r="J5" s="62"/>
      <c r="K5" s="62"/>
      <c r="L5" s="62"/>
      <c r="M5" s="62"/>
      <c r="N5" s="62"/>
      <c r="O5" s="36" t="e">
        <f>PRODUCT(I5/N5)</f>
        <v>#DIV/0!</v>
      </c>
      <c r="P5" s="26"/>
      <c r="Q5" s="26"/>
      <c r="R5" s="26"/>
      <c r="S5" s="26"/>
      <c r="T5" s="26"/>
      <c r="U5" s="63"/>
      <c r="V5" s="63"/>
      <c r="W5" s="63"/>
      <c r="X5" s="63"/>
      <c r="Y5" s="63"/>
      <c r="Z5" s="26"/>
      <c r="AA5" s="26"/>
      <c r="AB5" s="26"/>
      <c r="AC5" s="26"/>
      <c r="AD5" s="26"/>
      <c r="AE5" s="26"/>
      <c r="AF5" s="16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1967</v>
      </c>
      <c r="C6" s="26" t="s">
        <v>34</v>
      </c>
      <c r="D6" s="28" t="s">
        <v>35</v>
      </c>
      <c r="E6" s="61">
        <v>10</v>
      </c>
      <c r="F6" s="26">
        <v>0</v>
      </c>
      <c r="G6" s="26">
        <v>6</v>
      </c>
      <c r="H6" s="26">
        <v>16</v>
      </c>
      <c r="I6" s="62"/>
      <c r="J6" s="62"/>
      <c r="K6" s="62"/>
      <c r="L6" s="62"/>
      <c r="M6" s="62"/>
      <c r="N6" s="62"/>
      <c r="O6" s="36"/>
      <c r="P6" s="26"/>
      <c r="Q6" s="26"/>
      <c r="R6" s="26"/>
      <c r="S6" s="26"/>
      <c r="T6" s="26"/>
      <c r="U6" s="63"/>
      <c r="V6" s="63"/>
      <c r="W6" s="63"/>
      <c r="X6" s="63"/>
      <c r="Y6" s="63"/>
      <c r="Z6" s="26"/>
      <c r="AA6" s="26"/>
      <c r="AB6" s="26"/>
      <c r="AC6" s="26"/>
      <c r="AD6" s="26"/>
      <c r="AE6" s="26"/>
      <c r="AF6" s="16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1968</v>
      </c>
      <c r="C7" s="26" t="s">
        <v>37</v>
      </c>
      <c r="D7" s="28" t="s">
        <v>35</v>
      </c>
      <c r="E7" s="61">
        <v>8</v>
      </c>
      <c r="F7" s="26">
        <v>0</v>
      </c>
      <c r="G7" s="26">
        <v>5</v>
      </c>
      <c r="H7" s="26">
        <v>15</v>
      </c>
      <c r="I7" s="62"/>
      <c r="J7" s="62"/>
      <c r="K7" s="62"/>
      <c r="L7" s="62"/>
      <c r="M7" s="62"/>
      <c r="N7" s="62"/>
      <c r="O7" s="36" t="e">
        <f>PRODUCT(I7/N7)</f>
        <v>#DIV/0!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>
        <v>1</v>
      </c>
      <c r="AF7" s="16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1969</v>
      </c>
      <c r="C8" s="26" t="s">
        <v>37</v>
      </c>
      <c r="D8" s="28" t="s">
        <v>35</v>
      </c>
      <c r="E8" s="61">
        <v>4</v>
      </c>
      <c r="F8" s="26">
        <v>0</v>
      </c>
      <c r="G8" s="26">
        <v>3</v>
      </c>
      <c r="H8" s="26">
        <v>7</v>
      </c>
      <c r="I8" s="62"/>
      <c r="J8" s="62"/>
      <c r="K8" s="62"/>
      <c r="L8" s="62"/>
      <c r="M8" s="62"/>
      <c r="N8" s="62"/>
      <c r="O8" s="36" t="e">
        <f>PRODUCT(I8/N8)</f>
        <v>#DIV/0!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>
        <v>1</v>
      </c>
      <c r="AF8" s="16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1970</v>
      </c>
      <c r="C9" s="26" t="s">
        <v>49</v>
      </c>
      <c r="D9" s="28" t="s">
        <v>35</v>
      </c>
      <c r="E9" s="61">
        <v>1</v>
      </c>
      <c r="F9" s="26">
        <v>0</v>
      </c>
      <c r="G9" s="26">
        <v>0</v>
      </c>
      <c r="H9" s="26">
        <v>1</v>
      </c>
      <c r="I9" s="62"/>
      <c r="J9" s="62"/>
      <c r="K9" s="62"/>
      <c r="L9" s="62"/>
      <c r="M9" s="26"/>
      <c r="N9" s="29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1971</v>
      </c>
      <c r="C10" s="26" t="s">
        <v>36</v>
      </c>
      <c r="D10" s="28" t="s">
        <v>35</v>
      </c>
      <c r="E10" s="61">
        <v>4</v>
      </c>
      <c r="F10" s="26">
        <v>0</v>
      </c>
      <c r="G10" s="26">
        <v>3</v>
      </c>
      <c r="H10" s="26">
        <v>4</v>
      </c>
      <c r="I10" s="62"/>
      <c r="J10" s="62"/>
      <c r="K10" s="62"/>
      <c r="L10" s="62"/>
      <c r="M10" s="26"/>
      <c r="N10" s="29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16" t="s">
        <v>9</v>
      </c>
      <c r="C11" s="17"/>
      <c r="D11" s="15"/>
      <c r="E11" s="79">
        <f>SUM(E4:E10)</f>
        <v>41</v>
      </c>
      <c r="F11" s="18">
        <f>SUM(F4:F10)</f>
        <v>0</v>
      </c>
      <c r="G11" s="18">
        <f>SUM(G4:G10)</f>
        <v>24</v>
      </c>
      <c r="H11" s="18">
        <f>SUM(H4:H10)</f>
        <v>68</v>
      </c>
      <c r="I11" s="18"/>
      <c r="J11" s="18"/>
      <c r="K11" s="18"/>
      <c r="L11" s="18"/>
      <c r="M11" s="18"/>
      <c r="N11" s="30"/>
      <c r="O11" s="31"/>
      <c r="P11" s="18">
        <f>SUM(P4:P10)</f>
        <v>0</v>
      </c>
      <c r="Q11" s="18">
        <f>SUM(Q4:Q10)</f>
        <v>0</v>
      </c>
      <c r="R11" s="18">
        <f>SUM(R4:R10)</f>
        <v>0</v>
      </c>
      <c r="S11" s="18">
        <f>SUM(S4:S10)</f>
        <v>0</v>
      </c>
      <c r="T11" s="18"/>
      <c r="U11" s="18">
        <f>SUM(U4:U10)</f>
        <v>0</v>
      </c>
      <c r="V11" s="18">
        <f>SUM(V4:V10)</f>
        <v>0</v>
      </c>
      <c r="W11" s="18">
        <f>SUM(W4:W10)</f>
        <v>0</v>
      </c>
      <c r="X11" s="18">
        <f>SUM(X4:X10)</f>
        <v>0</v>
      </c>
      <c r="Y11" s="18"/>
      <c r="Z11" s="18">
        <f t="shared" ref="Z11:AE11" si="0">SUM(Z4:Z10)</f>
        <v>0</v>
      </c>
      <c r="AA11" s="18">
        <f t="shared" si="0"/>
        <v>0</v>
      </c>
      <c r="AB11" s="18">
        <f t="shared" si="0"/>
        <v>0</v>
      </c>
      <c r="AC11" s="18">
        <f t="shared" si="0"/>
        <v>0</v>
      </c>
      <c r="AD11" s="18">
        <f t="shared" si="0"/>
        <v>0</v>
      </c>
      <c r="AE11" s="18">
        <f t="shared" si="0"/>
        <v>2</v>
      </c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8" t="s">
        <v>2</v>
      </c>
      <c r="C12" s="32"/>
      <c r="D12" s="33">
        <f>SUM(F11:H11)*5/3+(E11/3)+(Z11*25)+(AA11*25)+(AB11*15)+(AC11*25)+(AD11*20)+(AE11*15)</f>
        <v>197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23"/>
      <c r="AH12" s="8"/>
      <c r="AI12" s="8"/>
      <c r="AJ12" s="8"/>
      <c r="AK12" s="8"/>
      <c r="AL12" s="8"/>
    </row>
    <row r="13" spans="1:38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8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22" t="s">
        <v>39</v>
      </c>
      <c r="C14" s="39"/>
      <c r="D14" s="39"/>
      <c r="E14" s="18" t="s">
        <v>4</v>
      </c>
      <c r="F14" s="18" t="s">
        <v>12</v>
      </c>
      <c r="G14" s="15" t="s">
        <v>13</v>
      </c>
      <c r="H14" s="18" t="s">
        <v>14</v>
      </c>
      <c r="I14" s="18" t="s">
        <v>3</v>
      </c>
      <c r="J14" s="1"/>
      <c r="K14" s="18" t="s">
        <v>22</v>
      </c>
      <c r="L14" s="18" t="s">
        <v>23</v>
      </c>
      <c r="M14" s="18" t="s">
        <v>24</v>
      </c>
      <c r="N14" s="30" t="s">
        <v>30</v>
      </c>
      <c r="O14" s="24"/>
      <c r="P14" s="40" t="s">
        <v>40</v>
      </c>
      <c r="Q14" s="12"/>
      <c r="R14" s="12"/>
      <c r="S14" s="12"/>
      <c r="T14" s="64"/>
      <c r="U14" s="64"/>
      <c r="V14" s="64"/>
      <c r="W14" s="64"/>
      <c r="X14" s="64"/>
      <c r="Y14" s="12"/>
      <c r="Z14" s="12"/>
      <c r="AA14" s="12"/>
      <c r="AB14" s="12"/>
      <c r="AC14" s="12"/>
      <c r="AD14" s="12"/>
      <c r="AE14" s="12"/>
      <c r="AF14" s="65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40" t="s">
        <v>15</v>
      </c>
      <c r="C15" s="12"/>
      <c r="D15" s="41"/>
      <c r="E15" s="26">
        <f>PRODUCT(E11)</f>
        <v>41</v>
      </c>
      <c r="F15" s="26">
        <f>PRODUCT(F11)</f>
        <v>0</v>
      </c>
      <c r="G15" s="26">
        <f>PRODUCT(G11)</f>
        <v>24</v>
      </c>
      <c r="H15" s="26">
        <f>PRODUCT(H11)</f>
        <v>68</v>
      </c>
      <c r="I15" s="26"/>
      <c r="J15" s="1"/>
      <c r="K15" s="42">
        <f>PRODUCT((F15+G15)/E15)</f>
        <v>0.58536585365853655</v>
      </c>
      <c r="L15" s="42">
        <f>PRODUCT(H15/E15)</f>
        <v>1.6585365853658536</v>
      </c>
      <c r="M15" s="42"/>
      <c r="N15" s="29"/>
      <c r="O15" s="24"/>
      <c r="P15" s="66" t="s">
        <v>41</v>
      </c>
      <c r="Q15" s="67"/>
      <c r="R15" s="67"/>
      <c r="S15" s="68" t="s">
        <v>46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 t="s">
        <v>42</v>
      </c>
      <c r="AE15" s="68"/>
      <c r="AF15" s="80" t="s">
        <v>52</v>
      </c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43" t="s">
        <v>16</v>
      </c>
      <c r="C16" s="44"/>
      <c r="D16" s="45"/>
      <c r="E16" s="26"/>
      <c r="F16" s="26"/>
      <c r="G16" s="26"/>
      <c r="H16" s="26"/>
      <c r="I16" s="26"/>
      <c r="J16" s="1"/>
      <c r="K16" s="42"/>
      <c r="L16" s="42"/>
      <c r="M16" s="42"/>
      <c r="N16" s="29"/>
      <c r="O16" s="24"/>
      <c r="P16" s="70" t="s">
        <v>43</v>
      </c>
      <c r="Q16" s="71"/>
      <c r="R16" s="71"/>
      <c r="S16" s="72" t="s">
        <v>47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 t="s">
        <v>48</v>
      </c>
      <c r="AE16" s="72"/>
      <c r="AF16" s="81" t="s">
        <v>53</v>
      </c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46" t="s">
        <v>17</v>
      </c>
      <c r="C17" s="47"/>
      <c r="D17" s="48"/>
      <c r="E17" s="27"/>
      <c r="F17" s="27"/>
      <c r="G17" s="27"/>
      <c r="H17" s="27"/>
      <c r="I17" s="27"/>
      <c r="J17" s="1"/>
      <c r="K17" s="49"/>
      <c r="L17" s="49"/>
      <c r="M17" s="49"/>
      <c r="N17" s="50"/>
      <c r="O17" s="24"/>
      <c r="P17" s="70" t="s">
        <v>44</v>
      </c>
      <c r="Q17" s="71"/>
      <c r="R17" s="71"/>
      <c r="S17" s="72" t="s">
        <v>47</v>
      </c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 t="s">
        <v>48</v>
      </c>
      <c r="AE17" s="72"/>
      <c r="AF17" s="81" t="s">
        <v>53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51" t="s">
        <v>18</v>
      </c>
      <c r="C18" s="52"/>
      <c r="D18" s="53"/>
      <c r="E18" s="18">
        <f>SUM(E15:E17)</f>
        <v>41</v>
      </c>
      <c r="F18" s="18">
        <f>SUM(F15:F17)</f>
        <v>0</v>
      </c>
      <c r="G18" s="18">
        <f>SUM(G15:G17)</f>
        <v>24</v>
      </c>
      <c r="H18" s="18">
        <f>SUM(H15:H17)</f>
        <v>68</v>
      </c>
      <c r="I18" s="18"/>
      <c r="J18" s="1"/>
      <c r="K18" s="54">
        <f>PRODUCT((F18+G18)/E18)</f>
        <v>0.58536585365853655</v>
      </c>
      <c r="L18" s="54">
        <f>PRODUCT(H18/E18)</f>
        <v>1.6585365853658536</v>
      </c>
      <c r="M18" s="54"/>
      <c r="N18" s="30"/>
      <c r="O18" s="24"/>
      <c r="P18" s="74" t="s">
        <v>45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/>
      <c r="AE18" s="76"/>
      <c r="AF18" s="78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 t="s">
        <v>31</v>
      </c>
      <c r="C20" s="1"/>
      <c r="D20" s="60" t="s">
        <v>33</v>
      </c>
      <c r="E20" s="1"/>
      <c r="F20" s="1"/>
      <c r="G20" s="1"/>
      <c r="H20" s="1"/>
      <c r="I20" s="1"/>
      <c r="J20" s="1"/>
      <c r="K20" s="82" t="s">
        <v>54</v>
      </c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s="56" customFormat="1" ht="15" customHeight="1" x14ac:dyDescent="0.25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4"/>
      <c r="AG34" s="23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4"/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4"/>
      <c r="AG36" s="8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5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8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8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8"/>
      <c r="AH40" s="56"/>
      <c r="AI40" s="56"/>
      <c r="AJ40" s="56"/>
      <c r="AK40" s="56"/>
      <c r="AL40" s="56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4"/>
      <c r="AG41" s="8"/>
      <c r="AH41" s="56"/>
      <c r="AI41" s="56"/>
      <c r="AJ41" s="56"/>
      <c r="AK41" s="56"/>
      <c r="AL41" s="56"/>
    </row>
    <row r="42" spans="1:38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4"/>
      <c r="AG42" s="8"/>
    </row>
    <row r="43" spans="1:38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4"/>
      <c r="AG43" s="8"/>
    </row>
    <row r="44" spans="1:38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8"/>
    </row>
    <row r="45" spans="1:38" ht="15" customHeight="1" x14ac:dyDescent="0.25">
      <c r="A45" s="57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5"/>
      <c r="N45" s="34"/>
      <c r="O45" s="2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8"/>
    </row>
    <row r="46" spans="1:38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4"/>
      <c r="AG46" s="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9:31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9:31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9:31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9:31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2019-01-23T15:59:14Z</dcterms:modified>
</cp:coreProperties>
</file>