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I6" i="2"/>
  <c r="M12" i="2" l="1"/>
  <c r="I12" i="2"/>
  <c r="G12" i="2"/>
  <c r="O11" i="1" l="1"/>
  <c r="AJ11" i="1"/>
  <c r="AI11" i="1"/>
  <c r="AH11" i="1"/>
  <c r="AG11" i="1"/>
  <c r="AF11" i="1"/>
  <c r="AE11" i="1"/>
  <c r="AD11" i="1"/>
  <c r="AC11" i="1"/>
  <c r="AB11" i="1"/>
  <c r="AA11" i="1"/>
  <c r="Z11" i="1"/>
  <c r="Y11" i="1"/>
  <c r="I16" i="1" s="1"/>
  <c r="X11" i="1"/>
  <c r="H16" i="1" s="1"/>
  <c r="W11" i="1"/>
  <c r="G16" i="1" s="1"/>
  <c r="V11" i="1"/>
  <c r="F16" i="1" s="1"/>
  <c r="U11" i="1"/>
  <c r="E16" i="1" s="1"/>
  <c r="M11" i="1"/>
  <c r="L11" i="1"/>
  <c r="K11" i="1"/>
  <c r="J11" i="1"/>
  <c r="I11" i="1"/>
  <c r="I15" i="1" s="1"/>
  <c r="H11" i="1"/>
  <c r="H15" i="1" s="1"/>
  <c r="G11" i="1"/>
  <c r="G15" i="1" s="1"/>
  <c r="F11" i="1"/>
  <c r="F15" i="1" s="1"/>
  <c r="E11" i="1"/>
  <c r="E15" i="1" s="1"/>
  <c r="L16" i="1" l="1"/>
  <c r="M16" i="1"/>
  <c r="N16" i="1"/>
  <c r="K16" i="1"/>
  <c r="E18" i="1"/>
  <c r="H18" i="1"/>
  <c r="G18" i="1"/>
  <c r="F18" i="1"/>
  <c r="O15" i="1"/>
  <c r="O18" i="1" s="1"/>
  <c r="N11" i="1"/>
  <c r="N15" i="1" s="1"/>
  <c r="L15" i="1"/>
  <c r="D12" i="1"/>
  <c r="K15" i="1"/>
  <c r="M15" i="1"/>
  <c r="I18" i="1"/>
  <c r="K18" i="1" l="1"/>
  <c r="L18" i="1"/>
  <c r="M18" i="1"/>
  <c r="N18" i="1"/>
</calcChain>
</file>

<file path=xl/sharedStrings.xml><?xml version="1.0" encoding="utf-8"?>
<sst xmlns="http://schemas.openxmlformats.org/spreadsheetml/2006/main" count="200" uniqueCount="114">
  <si>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</si>
  <si>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</si>
  <si>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</si>
  <si>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</si>
  <si>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</si>
  <si>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</si>
  <si>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</si>
  <si>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</si>
  <si>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</si>
  <si>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</si>
  <si>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</si>
  <si>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</si>
  <si>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</si>
  <si>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</si>
  <si>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</si>
  <si>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</si>
  <si>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</si>
  <si>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</si>
  <si>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</si>
  <si>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</si>
  <si>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</si>
  <si>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</si>
  <si>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</si>
  <si>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</si>
  <si>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</si>
  <si>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</si>
  <si>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</si>
  <si>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</si>
  <si>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</si>
  <si>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</si>
  <si>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</si>
  <si>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</si>
  <si>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</si>
  <si>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KL - %</t>
  </si>
  <si>
    <t>Ottelu</t>
  </si>
  <si>
    <t>1.  ottelu</t>
  </si>
  <si>
    <t>Kunnari</t>
  </si>
  <si>
    <t>Seurat</t>
  </si>
  <si>
    <t>KeKi</t>
  </si>
  <si>
    <t>suomensarja</t>
  </si>
  <si>
    <t xml:space="preserve"> ITÄ - LÄNSI - KORTTI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</si>
  <si>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</si>
  <si>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</si>
  <si>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</si>
  <si>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</si>
  <si>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</si>
  <si>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</si>
  <si>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</si>
  <si>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</si>
  <si>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</si>
  <si>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</si>
  <si>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</si>
  <si>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</si>
  <si>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Lipottaret</t>
  </si>
  <si>
    <t>NAISET</t>
  </si>
  <si>
    <t>Ikä ensimmäisessä ottelussa</t>
  </si>
  <si>
    <t>ykköspesis</t>
  </si>
  <si>
    <t>Itä</t>
  </si>
  <si>
    <t>Ella Korpela</t>
  </si>
  <si>
    <t>14.8.1999   Oulunsalo</t>
  </si>
  <si>
    <t>Lipottaret = Oulun Lipottaret  (2014)</t>
  </si>
  <si>
    <t>01.07. 2017  Imatra</t>
  </si>
  <si>
    <t>17 v  10 kk  17 pv</t>
  </si>
  <si>
    <t>MuPS</t>
  </si>
  <si>
    <t>MuPS = Muhoksen Pallo-Salamat  (1969)</t>
  </si>
  <si>
    <t>13.05. 2017  Lipottaret - Pesäkarhut  1-2  (2-12, 7-6, 0-1)</t>
  </si>
  <si>
    <t xml:space="preserve">  17 v   8 kk 29 pv</t>
  </si>
  <si>
    <t>12.  ottelu</t>
  </si>
  <si>
    <t>14.06. 2017  Lipottaret - SMJ  2-0  (6-2, 7-1)</t>
  </si>
  <si>
    <t xml:space="preserve">  17 v 10 kk   0 pv</t>
  </si>
  <si>
    <t>7.</t>
  </si>
  <si>
    <t>s</t>
  </si>
  <si>
    <t>4/8</t>
  </si>
  <si>
    <t>Antti Vihtkari</t>
  </si>
  <si>
    <t>3171</t>
  </si>
  <si>
    <t>B-TYTÖT</t>
  </si>
  <si>
    <t>02.07. 2016  Kouvola</t>
  </si>
  <si>
    <t xml:space="preserve">  2-1  (4-2, 9-10, 3-2)</t>
  </si>
  <si>
    <t>3k</t>
  </si>
  <si>
    <t>I p</t>
  </si>
  <si>
    <t>1</t>
  </si>
  <si>
    <t>3</t>
  </si>
  <si>
    <t>11/13</t>
  </si>
  <si>
    <t>7/7</t>
  </si>
  <si>
    <t>2/4</t>
  </si>
  <si>
    <t>1/1</t>
  </si>
  <si>
    <t>L+T</t>
  </si>
  <si>
    <t>8.</t>
  </si>
  <si>
    <t>4.</t>
  </si>
  <si>
    <t xml:space="preserve"> Vuoden tulokas  2017</t>
  </si>
  <si>
    <t xml:space="preserve">Lyöty </t>
  </si>
  <si>
    <t xml:space="preserve">Tuotu </t>
  </si>
  <si>
    <t>KeKi = Kempeleen Kiri  (1915)</t>
  </si>
  <si>
    <t>Oulun Lippo Juniorit  (2003),  kasvattajaseura</t>
  </si>
  <si>
    <t>30.06. 2018  Joensuu</t>
  </si>
  <si>
    <t>Erno Tuomainen</t>
  </si>
  <si>
    <t>Kirittäret</t>
  </si>
  <si>
    <t>Kirittäret = Jyväskylän Pesis  (2004)</t>
  </si>
  <si>
    <t>1.</t>
  </si>
  <si>
    <t>2.</t>
  </si>
  <si>
    <t>3.</t>
  </si>
  <si>
    <t xml:space="preserve">  1-2  (2-3, 2-0, 0-1)</t>
  </si>
  <si>
    <t>2k</t>
  </si>
  <si>
    <t>3/5</t>
  </si>
  <si>
    <t>14/18</t>
  </si>
  <si>
    <t>9/11</t>
  </si>
  <si>
    <t>06.07. 2019  Seinäjoki</t>
  </si>
  <si>
    <t xml:space="preserve">  0-1 (1-2, 4-4)</t>
  </si>
  <si>
    <t>3/6</t>
  </si>
  <si>
    <t>Jussi Viljanen</t>
  </si>
  <si>
    <t>3911</t>
  </si>
  <si>
    <t xml:space="preserve">  0-1  (2-2, 3-7)</t>
  </si>
  <si>
    <t>7/14</t>
  </si>
  <si>
    <t>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</si>
</sst>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/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165" fontId="2" fillId="7" borderId="3" xfId="0" applyNumberFormat="1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165" fontId="2" fillId="2" borderId="0" xfId="0" applyNumberFormat="1" applyFont="1" applyFill="1" applyBorder="1"/>
    <xf numFmtId="0" fontId="2" fillId="7" borderId="1" xfId="0" applyFont="1" applyFill="1" applyBorder="1" applyAlignment="1">
      <alignment horizontal="center"/>
    </xf>
    <xf numFmtId="0" fontId="7" fillId="8" borderId="1" xfId="0" applyFont="1" applyFill="1" applyBorder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2" borderId="10" xfId="0" applyFont="1" applyFill="1" applyBorder="1" applyAlignment="1">
      <alignment horizontal="center"/>
    </xf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1" xfId="0" applyFont="1" applyFill="1" applyBorder="1" applyAlignment="1">
      <alignment horizontal="center"/>
    </xf>
    <xf numFmtId="165" fontId="2" fillId="8" borderId="3" xfId="0" applyNumberFormat="1" applyFont="1" applyFill="1" applyBorder="1" applyAlignment="1">
      <alignment horizontal="center"/>
    </xf>
    <xf numFmtId="0" fontId="2" fillId="8" borderId="3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65" fontId="2" fillId="2" borderId="14" xfId="1" applyNumberFormat="1" applyFont="1" applyFill="1" applyBorder="1" applyAlignment="1"/>
    <xf numFmtId="0" fontId="2" fillId="2" borderId="14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0" fontId="0" fillId="3" borderId="0" xfId="0" applyFill="1"/>
    <xf numFmtId="0" fontId="0" fillId="2" borderId="0" xfId="0" applyFill="1"/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3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4" xfId="0" applyFont="1" applyFill="1" applyBorder="1"/>
    <xf numFmtId="49" fontId="2" fillId="9" borderId="4" xfId="0" applyNumberFormat="1" applyFont="1" applyFill="1" applyBorder="1" applyAlignment="1">
      <alignment horizontal="center"/>
    </xf>
    <xf numFmtId="0" fontId="2" fillId="9" borderId="9" xfId="0" applyFont="1" applyFill="1" applyBorder="1" applyAlignment="1">
      <alignment horizontal="left"/>
    </xf>
    <xf numFmtId="0" fontId="2" fillId="9" borderId="13" xfId="0" applyFont="1" applyFill="1" applyBorder="1" applyAlignment="1">
      <alignment horizontal="left"/>
    </xf>
    <xf numFmtId="165" fontId="2" fillId="9" borderId="11" xfId="1" applyNumberFormat="1" applyFont="1" applyFill="1" applyBorder="1" applyAlignment="1"/>
    <xf numFmtId="165" fontId="2" fillId="2" borderId="0" xfId="1" applyNumberFormat="1" applyFont="1" applyFill="1" applyBorder="1" applyAlignment="1"/>
    <xf numFmtId="0" fontId="2" fillId="9" borderId="13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49" fontId="2" fillId="9" borderId="11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lef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6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9" customWidth="1"/>
    <col min="4" max="4" width="11.855468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7109375" style="60" customWidth="1"/>
    <col min="16" max="18" width="5.7109375" style="124" customWidth="1"/>
    <col min="19" max="19" width="5.7109375" style="85" customWidth="1"/>
    <col min="20" max="20" width="0.7109375" style="35" customWidth="1"/>
    <col min="21" max="28" width="5.7109375" style="60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10" customFormat="1" ht="15" customHeight="1" x14ac:dyDescent="0.25">
      <c r="A1" s="1"/>
      <c r="B1" s="2" t="s">
        <v>58</v>
      </c>
      <c r="C1" s="2"/>
      <c r="D1" s="3"/>
      <c r="E1" s="4" t="s">
        <v>59</v>
      </c>
      <c r="F1" s="5"/>
      <c r="G1" s="6"/>
      <c r="H1" s="3"/>
      <c r="I1" s="7"/>
      <c r="J1" s="7"/>
      <c r="K1" s="7"/>
      <c r="L1" s="3"/>
      <c r="M1" s="8"/>
      <c r="N1" s="8"/>
      <c r="O1" s="8"/>
      <c r="P1" s="123"/>
      <c r="Q1" s="123"/>
      <c r="R1" s="123"/>
      <c r="S1" s="3"/>
      <c r="T1" s="7"/>
      <c r="U1" s="3"/>
      <c r="V1" s="3"/>
      <c r="W1" s="3"/>
      <c r="X1" s="3"/>
      <c r="Y1" s="7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9"/>
      <c r="AL1" s="9"/>
      <c r="AM1" s="9"/>
      <c r="AN1" s="9"/>
      <c r="AO1" s="9"/>
      <c r="AP1" s="9"/>
    </row>
    <row r="2" spans="1:42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/>
      <c r="AF2" s="15"/>
      <c r="AG2" s="18" t="s">
        <v>28</v>
      </c>
      <c r="AH2" s="21"/>
      <c r="AI2" s="15"/>
      <c r="AJ2" s="16"/>
      <c r="AK2" s="9"/>
      <c r="AL2" s="9"/>
      <c r="AM2" s="9"/>
      <c r="AN2" s="9"/>
      <c r="AO2" s="9"/>
      <c r="AP2" s="9"/>
    </row>
    <row r="3" spans="1:42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4"/>
      <c r="P3" s="19" t="s">
        <v>14</v>
      </c>
      <c r="Q3" s="19" t="s">
        <v>15</v>
      </c>
      <c r="R3" s="19" t="s">
        <v>86</v>
      </c>
      <c r="S3" s="19" t="s">
        <v>3</v>
      </c>
      <c r="T3" s="24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29</v>
      </c>
      <c r="AI3" s="18" t="s">
        <v>30</v>
      </c>
      <c r="AJ3" s="19" t="s">
        <v>31</v>
      </c>
      <c r="AK3" s="9"/>
      <c r="AL3" s="9"/>
      <c r="AM3" s="9"/>
      <c r="AN3" s="9"/>
      <c r="AO3" s="9"/>
      <c r="AP3" s="9"/>
    </row>
    <row r="4" spans="1:42" ht="15" customHeight="1" x14ac:dyDescent="0.25">
      <c r="A4" s="1"/>
      <c r="B4" s="61">
        <v>2014</v>
      </c>
      <c r="C4" s="61"/>
      <c r="D4" s="62" t="s">
        <v>63</v>
      </c>
      <c r="E4" s="61"/>
      <c r="F4" s="63" t="s">
        <v>39</v>
      </c>
      <c r="G4" s="61"/>
      <c r="H4" s="61"/>
      <c r="I4" s="61"/>
      <c r="J4" s="61"/>
      <c r="K4" s="61"/>
      <c r="L4" s="61"/>
      <c r="M4" s="67"/>
      <c r="N4" s="64"/>
      <c r="O4" s="24"/>
      <c r="P4" s="19"/>
      <c r="Q4" s="19"/>
      <c r="R4" s="19"/>
      <c r="S4" s="19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9"/>
      <c r="AL4" s="9"/>
      <c r="AM4" s="9"/>
      <c r="AN4" s="9"/>
      <c r="AO4" s="9"/>
      <c r="AP4" s="9"/>
    </row>
    <row r="5" spans="1:42" ht="15" customHeight="1" x14ac:dyDescent="0.2">
      <c r="A5" s="1"/>
      <c r="B5" s="61">
        <v>2015</v>
      </c>
      <c r="C5" s="61"/>
      <c r="D5" s="62" t="s">
        <v>38</v>
      </c>
      <c r="E5" s="61"/>
      <c r="F5" s="63" t="s">
        <v>39</v>
      </c>
      <c r="G5" s="61"/>
      <c r="H5" s="61"/>
      <c r="I5" s="61"/>
      <c r="J5" s="61"/>
      <c r="K5" s="61"/>
      <c r="L5" s="61"/>
      <c r="M5" s="67"/>
      <c r="N5" s="64"/>
      <c r="O5" s="24"/>
      <c r="P5" s="19"/>
      <c r="Q5" s="19"/>
      <c r="R5" s="19"/>
      <c r="S5" s="19"/>
      <c r="T5" s="24"/>
      <c r="U5" s="26"/>
      <c r="V5" s="40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9"/>
      <c r="AL5" s="9"/>
      <c r="AM5" s="9"/>
      <c r="AN5" s="9"/>
      <c r="AO5" s="9"/>
      <c r="AP5" s="9"/>
    </row>
    <row r="6" spans="1:42" ht="15" customHeight="1" x14ac:dyDescent="0.2">
      <c r="A6" s="1"/>
      <c r="B6" s="100">
        <v>2016</v>
      </c>
      <c r="C6" s="100"/>
      <c r="D6" s="101" t="s">
        <v>53</v>
      </c>
      <c r="E6" s="100"/>
      <c r="F6" s="104" t="s">
        <v>56</v>
      </c>
      <c r="G6" s="102"/>
      <c r="H6" s="71"/>
      <c r="I6" s="100"/>
      <c r="J6" s="100"/>
      <c r="K6" s="100"/>
      <c r="L6" s="100"/>
      <c r="M6" s="100"/>
      <c r="N6" s="103"/>
      <c r="O6" s="24"/>
      <c r="P6" s="19"/>
      <c r="Q6" s="19"/>
      <c r="R6" s="19"/>
      <c r="S6" s="19"/>
      <c r="T6" s="24"/>
      <c r="U6" s="26"/>
      <c r="V6" s="40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9"/>
      <c r="AL6" s="9"/>
      <c r="AM6" s="9"/>
      <c r="AN6" s="9"/>
      <c r="AO6" s="9"/>
      <c r="AP6" s="9"/>
    </row>
    <row r="7" spans="1:42" ht="15" customHeight="1" x14ac:dyDescent="0.2">
      <c r="A7" s="1"/>
      <c r="B7" s="26">
        <v>2017</v>
      </c>
      <c r="C7" s="26" t="s">
        <v>70</v>
      </c>
      <c r="D7" s="28" t="s">
        <v>53</v>
      </c>
      <c r="E7" s="26">
        <v>26</v>
      </c>
      <c r="F7" s="26">
        <v>2</v>
      </c>
      <c r="G7" s="26">
        <v>1</v>
      </c>
      <c r="H7" s="26">
        <v>36</v>
      </c>
      <c r="I7" s="26">
        <v>149</v>
      </c>
      <c r="J7" s="26">
        <v>94</v>
      </c>
      <c r="K7" s="26">
        <v>42</v>
      </c>
      <c r="L7" s="26">
        <v>10</v>
      </c>
      <c r="M7" s="31">
        <v>3</v>
      </c>
      <c r="N7" s="29">
        <v>0.68979999999999997</v>
      </c>
      <c r="O7" s="57">
        <v>216</v>
      </c>
      <c r="P7" s="19"/>
      <c r="Q7" s="19" t="s">
        <v>87</v>
      </c>
      <c r="R7" s="19"/>
      <c r="S7" s="19" t="s">
        <v>88</v>
      </c>
      <c r="T7" s="24"/>
      <c r="U7" s="26">
        <v>3</v>
      </c>
      <c r="V7" s="40">
        <v>0</v>
      </c>
      <c r="W7" s="26">
        <v>0</v>
      </c>
      <c r="X7" s="26">
        <v>1</v>
      </c>
      <c r="Y7" s="26">
        <v>10</v>
      </c>
      <c r="Z7" s="27"/>
      <c r="AA7" s="27"/>
      <c r="AB7" s="27"/>
      <c r="AC7" s="27"/>
      <c r="AD7" s="27"/>
      <c r="AE7" s="26">
        <v>1</v>
      </c>
      <c r="AF7" s="26"/>
      <c r="AG7" s="26"/>
      <c r="AH7" s="26"/>
      <c r="AI7" s="26"/>
      <c r="AJ7" s="26"/>
      <c r="AK7" s="9"/>
      <c r="AL7" s="9"/>
      <c r="AM7" s="9"/>
      <c r="AN7" s="9"/>
      <c r="AO7" s="9"/>
      <c r="AP7" s="9"/>
    </row>
    <row r="8" spans="1:42" ht="15" customHeight="1" x14ac:dyDescent="0.2">
      <c r="A8" s="1"/>
      <c r="B8" s="26">
        <v>2018</v>
      </c>
      <c r="C8" s="26" t="s">
        <v>98</v>
      </c>
      <c r="D8" s="28" t="s">
        <v>96</v>
      </c>
      <c r="E8" s="26">
        <v>26</v>
      </c>
      <c r="F8" s="26">
        <v>6</v>
      </c>
      <c r="G8" s="26">
        <v>6</v>
      </c>
      <c r="H8" s="26">
        <v>45</v>
      </c>
      <c r="I8" s="26">
        <v>140</v>
      </c>
      <c r="J8" s="26">
        <v>98</v>
      </c>
      <c r="K8" s="26">
        <v>17</v>
      </c>
      <c r="L8" s="26">
        <v>13</v>
      </c>
      <c r="M8" s="31">
        <v>12</v>
      </c>
      <c r="N8" s="29">
        <v>0.66659999999999997</v>
      </c>
      <c r="O8" s="57">
        <v>210</v>
      </c>
      <c r="P8" s="19"/>
      <c r="Q8" s="26" t="s">
        <v>99</v>
      </c>
      <c r="R8" s="19" t="s">
        <v>87</v>
      </c>
      <c r="S8" s="26" t="s">
        <v>100</v>
      </c>
      <c r="T8" s="24"/>
      <c r="U8" s="26">
        <v>10</v>
      </c>
      <c r="V8" s="40">
        <v>1</v>
      </c>
      <c r="W8" s="26">
        <v>4</v>
      </c>
      <c r="X8" s="26">
        <v>10</v>
      </c>
      <c r="Y8" s="26">
        <v>42</v>
      </c>
      <c r="Z8" s="27"/>
      <c r="AA8" s="27"/>
      <c r="AB8" s="27"/>
      <c r="AC8" s="27"/>
      <c r="AD8" s="27"/>
      <c r="AE8" s="26"/>
      <c r="AF8" s="26"/>
      <c r="AG8" s="26"/>
      <c r="AH8" s="26">
        <v>1</v>
      </c>
      <c r="AI8" s="26"/>
      <c r="AJ8" s="26"/>
      <c r="AK8" s="9"/>
      <c r="AL8" s="9"/>
      <c r="AM8" s="9"/>
      <c r="AN8" s="9"/>
      <c r="AO8" s="9"/>
      <c r="AP8" s="9"/>
    </row>
    <row r="9" spans="1:42" ht="15" customHeight="1" x14ac:dyDescent="0.2">
      <c r="A9" s="1"/>
      <c r="B9" s="26">
        <v>2019</v>
      </c>
      <c r="C9" s="26" t="s">
        <v>98</v>
      </c>
      <c r="D9" s="28" t="s">
        <v>96</v>
      </c>
      <c r="E9" s="26">
        <v>24</v>
      </c>
      <c r="F9" s="26">
        <v>4</v>
      </c>
      <c r="G9" s="26">
        <v>2</v>
      </c>
      <c r="H9" s="26">
        <v>52</v>
      </c>
      <c r="I9" s="26">
        <v>134</v>
      </c>
      <c r="J9" s="26">
        <v>109</v>
      </c>
      <c r="K9" s="26">
        <v>11</v>
      </c>
      <c r="L9" s="26">
        <v>8</v>
      </c>
      <c r="M9" s="31">
        <v>6</v>
      </c>
      <c r="N9" s="29">
        <v>0.65048543689320393</v>
      </c>
      <c r="O9" s="57">
        <v>206</v>
      </c>
      <c r="P9" s="19"/>
      <c r="Q9" s="26" t="s">
        <v>100</v>
      </c>
      <c r="R9" s="19" t="s">
        <v>113</v>
      </c>
      <c r="S9" s="26" t="s">
        <v>99</v>
      </c>
      <c r="T9" s="24"/>
      <c r="U9" s="26">
        <v>10</v>
      </c>
      <c r="V9" s="40">
        <v>0</v>
      </c>
      <c r="W9" s="26">
        <v>2</v>
      </c>
      <c r="X9" s="26">
        <v>15</v>
      </c>
      <c r="Y9" s="26">
        <v>52</v>
      </c>
      <c r="Z9" s="27"/>
      <c r="AA9" s="27"/>
      <c r="AB9" s="27"/>
      <c r="AC9" s="27"/>
      <c r="AD9" s="27"/>
      <c r="AE9" s="26">
        <v>1</v>
      </c>
      <c r="AF9" s="26"/>
      <c r="AG9" s="26"/>
      <c r="AH9" s="26">
        <v>1</v>
      </c>
      <c r="AI9" s="26"/>
      <c r="AJ9" s="26"/>
      <c r="AK9" s="9"/>
      <c r="AL9" s="9"/>
      <c r="AM9" s="9"/>
      <c r="AN9" s="9"/>
      <c r="AO9" s="9"/>
      <c r="AP9" s="9"/>
    </row>
    <row r="10" spans="1:42" ht="15" customHeight="1" x14ac:dyDescent="0.2">
      <c r="A10" s="1"/>
      <c r="B10" s="26">
        <v>2020</v>
      </c>
      <c r="C10" s="26" t="s">
        <v>98</v>
      </c>
      <c r="D10" s="28" t="s">
        <v>96</v>
      </c>
      <c r="E10" s="26">
        <v>19</v>
      </c>
      <c r="F10" s="26">
        <v>3</v>
      </c>
      <c r="G10" s="26">
        <v>2</v>
      </c>
      <c r="H10" s="26">
        <v>48</v>
      </c>
      <c r="I10" s="26">
        <v>105</v>
      </c>
      <c r="J10" s="26">
        <v>85</v>
      </c>
      <c r="K10" s="26">
        <v>10</v>
      </c>
      <c r="L10" s="26">
        <v>5</v>
      </c>
      <c r="M10" s="31">
        <v>5</v>
      </c>
      <c r="N10" s="29">
        <v>0.745</v>
      </c>
      <c r="O10" s="57">
        <v>141</v>
      </c>
      <c r="P10" s="19"/>
      <c r="Q10" s="26" t="s">
        <v>99</v>
      </c>
      <c r="R10" s="19"/>
      <c r="S10" s="19" t="s">
        <v>70</v>
      </c>
      <c r="T10" s="24"/>
      <c r="U10" s="26">
        <v>9</v>
      </c>
      <c r="V10" s="40">
        <v>3</v>
      </c>
      <c r="W10" s="26">
        <v>0</v>
      </c>
      <c r="X10" s="26">
        <v>18</v>
      </c>
      <c r="Y10" s="26">
        <v>52</v>
      </c>
      <c r="Z10" s="27"/>
      <c r="AA10" s="27"/>
      <c r="AB10" s="27"/>
      <c r="AC10" s="27"/>
      <c r="AD10" s="27"/>
      <c r="AE10" s="26"/>
      <c r="AF10" s="26"/>
      <c r="AG10" s="26"/>
      <c r="AH10" s="26">
        <v>1</v>
      </c>
      <c r="AI10" s="26"/>
      <c r="AJ10" s="26"/>
      <c r="AK10" s="9"/>
      <c r="AL10" s="9"/>
      <c r="AM10" s="9"/>
      <c r="AN10" s="9"/>
      <c r="AO10" s="9"/>
      <c r="AP10" s="9"/>
    </row>
    <row r="11" spans="1:42" ht="15" customHeight="1" x14ac:dyDescent="0.2">
      <c r="A11" s="1"/>
      <c r="B11" s="17" t="s">
        <v>9</v>
      </c>
      <c r="C11" s="18"/>
      <c r="D11" s="16"/>
      <c r="E11" s="19">
        <f t="shared" ref="E11:M11" si="0">SUM(E4:E10)</f>
        <v>95</v>
      </c>
      <c r="F11" s="19">
        <f t="shared" si="0"/>
        <v>15</v>
      </c>
      <c r="G11" s="19">
        <f t="shared" si="0"/>
        <v>11</v>
      </c>
      <c r="H11" s="19">
        <f t="shared" si="0"/>
        <v>181</v>
      </c>
      <c r="I11" s="19">
        <f t="shared" si="0"/>
        <v>528</v>
      </c>
      <c r="J11" s="19">
        <f t="shared" si="0"/>
        <v>386</v>
      </c>
      <c r="K11" s="19">
        <f t="shared" si="0"/>
        <v>80</v>
      </c>
      <c r="L11" s="19">
        <f t="shared" si="0"/>
        <v>36</v>
      </c>
      <c r="M11" s="18">
        <f t="shared" si="0"/>
        <v>26</v>
      </c>
      <c r="N11" s="30">
        <f>PRODUCT(I11/O11)</f>
        <v>0.68305304010349288</v>
      </c>
      <c r="O11" s="65">
        <f t="shared" ref="O11:AJ11" si="1">SUM(O4:O10)</f>
        <v>773</v>
      </c>
      <c r="P11" s="19"/>
      <c r="Q11" s="19"/>
      <c r="R11" s="19"/>
      <c r="S11" s="19"/>
      <c r="T11" s="24"/>
      <c r="U11" s="19">
        <f t="shared" si="1"/>
        <v>32</v>
      </c>
      <c r="V11" s="16">
        <f t="shared" si="1"/>
        <v>4</v>
      </c>
      <c r="W11" s="19">
        <f t="shared" si="1"/>
        <v>6</v>
      </c>
      <c r="X11" s="19">
        <f t="shared" si="1"/>
        <v>44</v>
      </c>
      <c r="Y11" s="19">
        <f t="shared" si="1"/>
        <v>156</v>
      </c>
      <c r="Z11" s="19">
        <f t="shared" si="1"/>
        <v>0</v>
      </c>
      <c r="AA11" s="19">
        <f t="shared" si="1"/>
        <v>0</v>
      </c>
      <c r="AB11" s="19">
        <f t="shared" si="1"/>
        <v>0</v>
      </c>
      <c r="AC11" s="19">
        <f t="shared" si="1"/>
        <v>0</v>
      </c>
      <c r="AD11" s="19">
        <f t="shared" si="1"/>
        <v>0</v>
      </c>
      <c r="AE11" s="19">
        <f t="shared" si="1"/>
        <v>2</v>
      </c>
      <c r="AF11" s="19">
        <f t="shared" si="1"/>
        <v>0</v>
      </c>
      <c r="AG11" s="19">
        <f t="shared" si="1"/>
        <v>0</v>
      </c>
      <c r="AH11" s="19">
        <f t="shared" si="1"/>
        <v>3</v>
      </c>
      <c r="AI11" s="19">
        <f t="shared" si="1"/>
        <v>0</v>
      </c>
      <c r="AJ11" s="19">
        <f t="shared" si="1"/>
        <v>0</v>
      </c>
      <c r="AK11" s="9"/>
      <c r="AL11" s="9"/>
      <c r="AM11" s="9"/>
      <c r="AN11" s="9"/>
      <c r="AO11" s="9"/>
      <c r="AP11" s="9"/>
    </row>
    <row r="12" spans="1:42" ht="15" customHeight="1" x14ac:dyDescent="0.2">
      <c r="A12" s="1"/>
      <c r="B12" s="28" t="s">
        <v>2</v>
      </c>
      <c r="C12" s="31"/>
      <c r="D12" s="32">
        <f>SUM(F11:H11)+((I11-F11-G11)/3)+(E11/3)+(AE11*25)+(AF11*25)+(AG11*10)+(AH11*25)+(AI11*20)+(AJ11*15)</f>
        <v>531</v>
      </c>
      <c r="E12" s="1"/>
      <c r="F12" s="1"/>
      <c r="G12" s="1"/>
      <c r="H12" s="1"/>
      <c r="I12" s="1"/>
      <c r="J12" s="1"/>
      <c r="K12" s="1"/>
      <c r="L12" s="1"/>
      <c r="M12" s="1"/>
      <c r="N12" s="66"/>
      <c r="O12" s="36"/>
      <c r="P12" s="1"/>
      <c r="Q12" s="1"/>
      <c r="R12" s="1"/>
      <c r="S12" s="1"/>
      <c r="T12" s="24"/>
      <c r="U12" s="36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34"/>
      <c r="AJ12" s="1"/>
      <c r="AK12" s="9"/>
      <c r="AL12" s="9"/>
      <c r="AM12" s="9"/>
      <c r="AN12" s="9"/>
      <c r="AO12" s="9"/>
      <c r="AP12" s="9"/>
    </row>
    <row r="13" spans="1:42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3"/>
      <c r="O13" s="35"/>
      <c r="P13" s="1"/>
      <c r="Q13" s="36"/>
      <c r="R13" s="1"/>
      <c r="S13" s="1"/>
      <c r="T13" s="24"/>
      <c r="U13" s="1"/>
      <c r="V13" s="36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9"/>
      <c r="AL13" s="9"/>
      <c r="AM13" s="9"/>
      <c r="AN13" s="9"/>
      <c r="AO13" s="9"/>
      <c r="AP13" s="9"/>
    </row>
    <row r="14" spans="1:42" ht="15" customHeight="1" x14ac:dyDescent="0.25">
      <c r="A14" s="1"/>
      <c r="B14" s="23" t="s">
        <v>16</v>
      </c>
      <c r="C14" s="37"/>
      <c r="D14" s="37"/>
      <c r="E14" s="19" t="s">
        <v>4</v>
      </c>
      <c r="F14" s="19" t="s">
        <v>13</v>
      </c>
      <c r="G14" s="16" t="s">
        <v>14</v>
      </c>
      <c r="H14" s="19" t="s">
        <v>15</v>
      </c>
      <c r="I14" s="19" t="s">
        <v>3</v>
      </c>
      <c r="J14" s="1"/>
      <c r="K14" s="19" t="s">
        <v>25</v>
      </c>
      <c r="L14" s="19" t="s">
        <v>26</v>
      </c>
      <c r="M14" s="19" t="s">
        <v>27</v>
      </c>
      <c r="N14" s="30" t="s">
        <v>33</v>
      </c>
      <c r="O14" s="24"/>
      <c r="P14" s="38" t="s">
        <v>32</v>
      </c>
      <c r="Q14" s="13"/>
      <c r="R14" s="13"/>
      <c r="S14" s="13"/>
      <c r="T14" s="39"/>
      <c r="U14" s="39"/>
      <c r="V14" s="39"/>
      <c r="W14" s="39"/>
      <c r="X14" s="39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41"/>
      <c r="AK14" s="9"/>
      <c r="AL14" s="9"/>
      <c r="AM14" s="9"/>
      <c r="AN14" s="9"/>
      <c r="AO14" s="9"/>
      <c r="AP14" s="9"/>
    </row>
    <row r="15" spans="1:42" s="10" customFormat="1" ht="15" customHeight="1" x14ac:dyDescent="0.2">
      <c r="A15" s="1"/>
      <c r="B15" s="38" t="s">
        <v>17</v>
      </c>
      <c r="C15" s="13"/>
      <c r="D15" s="41"/>
      <c r="E15" s="26">
        <f>PRODUCT(E11)</f>
        <v>95</v>
      </c>
      <c r="F15" s="26">
        <f>PRODUCT(F11)</f>
        <v>15</v>
      </c>
      <c r="G15" s="26">
        <f>PRODUCT(G11)</f>
        <v>11</v>
      </c>
      <c r="H15" s="26">
        <f>PRODUCT(H11)</f>
        <v>181</v>
      </c>
      <c r="I15" s="26">
        <f>PRODUCT(I11)</f>
        <v>528</v>
      </c>
      <c r="J15" s="1"/>
      <c r="K15" s="42">
        <f>PRODUCT((F15+G15)/E15)</f>
        <v>0.27368421052631581</v>
      </c>
      <c r="L15" s="42">
        <f>PRODUCT(H15/E15)</f>
        <v>1.9052631578947368</v>
      </c>
      <c r="M15" s="42">
        <f>PRODUCT(I15/E15)</f>
        <v>5.5578947368421057</v>
      </c>
      <c r="N15" s="43">
        <f>PRODUCT(N11)</f>
        <v>0.68305304010349288</v>
      </c>
      <c r="O15" s="24">
        <f>PRODUCT(O11)</f>
        <v>773</v>
      </c>
      <c r="P15" s="148" t="s">
        <v>34</v>
      </c>
      <c r="Q15" s="149"/>
      <c r="R15" s="150" t="s">
        <v>65</v>
      </c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1" t="s">
        <v>35</v>
      </c>
      <c r="AE15" s="151"/>
      <c r="AF15" s="152" t="s">
        <v>66</v>
      </c>
      <c r="AG15" s="151"/>
      <c r="AH15" s="151"/>
      <c r="AI15" s="151"/>
      <c r="AJ15" s="153"/>
      <c r="AK15" s="9"/>
      <c r="AL15" s="9"/>
      <c r="AM15" s="9"/>
      <c r="AN15" s="9"/>
      <c r="AO15" s="9"/>
      <c r="AP15" s="9"/>
    </row>
    <row r="16" spans="1:42" ht="15" customHeight="1" x14ac:dyDescent="0.2">
      <c r="A16" s="1"/>
      <c r="B16" s="44" t="s">
        <v>18</v>
      </c>
      <c r="C16" s="45"/>
      <c r="D16" s="46"/>
      <c r="E16" s="26">
        <f>PRODUCT(U11)</f>
        <v>32</v>
      </c>
      <c r="F16" s="26">
        <f>PRODUCT(V11)</f>
        <v>4</v>
      </c>
      <c r="G16" s="26">
        <f>PRODUCT(W11)</f>
        <v>6</v>
      </c>
      <c r="H16" s="26">
        <f>PRODUCT(X11)</f>
        <v>44</v>
      </c>
      <c r="I16" s="26">
        <f>PRODUCT(Y11)</f>
        <v>156</v>
      </c>
      <c r="J16" s="1"/>
      <c r="K16" s="42">
        <f>PRODUCT((F16+G16)/E16)</f>
        <v>0.3125</v>
      </c>
      <c r="L16" s="42">
        <f>PRODUCT(H16/E16)</f>
        <v>1.375</v>
      </c>
      <c r="M16" s="42">
        <f>PRODUCT(I16/E16)</f>
        <v>4.875</v>
      </c>
      <c r="N16" s="29">
        <f>PRODUCT(I16/O16)</f>
        <v>0.65271966527196656</v>
      </c>
      <c r="O16" s="24">
        <v>239</v>
      </c>
      <c r="P16" s="154" t="s">
        <v>90</v>
      </c>
      <c r="Q16" s="155"/>
      <c r="R16" s="156" t="s">
        <v>68</v>
      </c>
      <c r="S16" s="156"/>
      <c r="T16" s="156"/>
      <c r="U16" s="156"/>
      <c r="V16" s="156"/>
      <c r="W16" s="156"/>
      <c r="X16" s="156"/>
      <c r="Y16" s="156"/>
      <c r="Z16" s="156"/>
      <c r="AA16" s="156"/>
      <c r="AB16" s="156"/>
      <c r="AC16" s="156"/>
      <c r="AD16" s="157" t="s">
        <v>67</v>
      </c>
      <c r="AE16" s="157"/>
      <c r="AF16" s="158" t="s">
        <v>69</v>
      </c>
      <c r="AG16" s="157"/>
      <c r="AH16" s="157"/>
      <c r="AI16" s="157"/>
      <c r="AJ16" s="159"/>
      <c r="AK16" s="9"/>
      <c r="AL16" s="9"/>
      <c r="AM16" s="9"/>
      <c r="AN16" s="9"/>
      <c r="AO16" s="9"/>
      <c r="AP16" s="9"/>
    </row>
    <row r="17" spans="1:42" ht="15" customHeight="1" x14ac:dyDescent="0.2">
      <c r="A17" s="1"/>
      <c r="B17" s="47" t="s">
        <v>19</v>
      </c>
      <c r="C17" s="48"/>
      <c r="D17" s="49"/>
      <c r="E17" s="27"/>
      <c r="F17" s="27"/>
      <c r="G17" s="27"/>
      <c r="H17" s="27"/>
      <c r="I17" s="27"/>
      <c r="J17" s="1"/>
      <c r="K17" s="50"/>
      <c r="L17" s="50"/>
      <c r="M17" s="50"/>
      <c r="N17" s="51"/>
      <c r="O17" s="24"/>
      <c r="P17" s="154" t="s">
        <v>91</v>
      </c>
      <c r="Q17" s="155"/>
      <c r="R17" s="156" t="s">
        <v>65</v>
      </c>
      <c r="S17" s="156"/>
      <c r="T17" s="156"/>
      <c r="U17" s="156"/>
      <c r="V17" s="156"/>
      <c r="W17" s="156"/>
      <c r="X17" s="156"/>
      <c r="Y17" s="156"/>
      <c r="Z17" s="156"/>
      <c r="AA17" s="156"/>
      <c r="AB17" s="156"/>
      <c r="AC17" s="156"/>
      <c r="AD17" s="157" t="s">
        <v>35</v>
      </c>
      <c r="AE17" s="157"/>
      <c r="AF17" s="158" t="s">
        <v>66</v>
      </c>
      <c r="AG17" s="157"/>
      <c r="AH17" s="157"/>
      <c r="AI17" s="157"/>
      <c r="AJ17" s="159"/>
      <c r="AK17" s="9"/>
      <c r="AL17" s="9"/>
      <c r="AM17" s="9"/>
      <c r="AN17" s="9"/>
      <c r="AO17" s="9"/>
      <c r="AP17" s="9"/>
    </row>
    <row r="18" spans="1:42" ht="15" customHeight="1" x14ac:dyDescent="0.2">
      <c r="A18" s="1"/>
      <c r="B18" s="52" t="s">
        <v>20</v>
      </c>
      <c r="C18" s="53"/>
      <c r="D18" s="54"/>
      <c r="E18" s="19">
        <f>SUM(E15:E17)</f>
        <v>127</v>
      </c>
      <c r="F18" s="19">
        <f>SUM(F15:F17)</f>
        <v>19</v>
      </c>
      <c r="G18" s="19">
        <f>SUM(G15:G17)</f>
        <v>17</v>
      </c>
      <c r="H18" s="19">
        <f>SUM(H15:H17)</f>
        <v>225</v>
      </c>
      <c r="I18" s="19">
        <f>SUM(I15:I17)</f>
        <v>684</v>
      </c>
      <c r="J18" s="1"/>
      <c r="K18" s="55">
        <f>PRODUCT((F18+G18)/E18)</f>
        <v>0.28346456692913385</v>
      </c>
      <c r="L18" s="55">
        <f>PRODUCT(H18/E18)</f>
        <v>1.7716535433070866</v>
      </c>
      <c r="M18" s="55">
        <f>PRODUCT(I18/E18)</f>
        <v>5.3858267716535435</v>
      </c>
      <c r="N18" s="30">
        <f>PRODUCT(I18/O18)</f>
        <v>0.67588932806324109</v>
      </c>
      <c r="O18" s="24">
        <f>SUM(O15:O17)</f>
        <v>1012</v>
      </c>
      <c r="P18" s="160" t="s">
        <v>36</v>
      </c>
      <c r="Q18" s="161"/>
      <c r="R18" s="162" t="s">
        <v>68</v>
      </c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3" t="s">
        <v>67</v>
      </c>
      <c r="AE18" s="163"/>
      <c r="AF18" s="164" t="s">
        <v>69</v>
      </c>
      <c r="AG18" s="163"/>
      <c r="AH18" s="163"/>
      <c r="AI18" s="163"/>
      <c r="AJ18" s="165"/>
      <c r="AK18" s="9"/>
      <c r="AL18" s="9"/>
      <c r="AM18" s="9"/>
      <c r="AN18" s="9"/>
      <c r="AO18" s="9"/>
      <c r="AP18" s="9"/>
    </row>
    <row r="19" spans="1:42" ht="15" customHeight="1" x14ac:dyDescent="0.25">
      <c r="A19" s="1"/>
      <c r="B19" s="34"/>
      <c r="C19" s="34"/>
      <c r="D19" s="34"/>
      <c r="E19" s="34"/>
      <c r="F19" s="34"/>
      <c r="G19" s="34"/>
      <c r="H19" s="34"/>
      <c r="I19" s="34"/>
      <c r="J19" s="1"/>
      <c r="K19" s="34"/>
      <c r="L19" s="34"/>
      <c r="M19" s="34"/>
      <c r="N19" s="33"/>
      <c r="O19" s="24"/>
      <c r="P19" s="1"/>
      <c r="Q19" s="1"/>
      <c r="R19" s="1"/>
      <c r="S19" s="1"/>
      <c r="T19" s="1"/>
      <c r="U19" s="1"/>
      <c r="V19" s="36"/>
      <c r="W19" s="1"/>
      <c r="X19" s="1"/>
      <c r="Y19" s="24"/>
      <c r="Z19" s="24"/>
      <c r="AA19" s="56"/>
      <c r="AB19" s="1"/>
      <c r="AC19" s="1"/>
      <c r="AD19" s="1"/>
      <c r="AE19" s="1"/>
      <c r="AF19" s="1"/>
      <c r="AG19" s="1"/>
      <c r="AH19" s="1"/>
      <c r="AI19" s="1"/>
      <c r="AJ19" s="1"/>
      <c r="AK19" s="9"/>
      <c r="AL19" s="9"/>
      <c r="AM19" s="9"/>
      <c r="AN19" s="9"/>
      <c r="AO19" s="9"/>
      <c r="AP19" s="9"/>
    </row>
    <row r="20" spans="1:42" ht="15" customHeight="1" x14ac:dyDescent="0.25">
      <c r="A20" s="1"/>
      <c r="B20" s="38" t="s">
        <v>89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25"/>
      <c r="O20" s="12"/>
      <c r="P20" s="13"/>
      <c r="Q20" s="13"/>
      <c r="R20" s="13"/>
      <c r="S20" s="13"/>
      <c r="T20" s="13"/>
      <c r="U20" s="13"/>
      <c r="V20" s="13"/>
      <c r="W20" s="13"/>
      <c r="X20" s="13"/>
      <c r="Y20" s="12"/>
      <c r="Z20" s="12"/>
      <c r="AA20" s="126"/>
      <c r="AB20" s="13"/>
      <c r="AC20" s="13"/>
      <c r="AD20" s="13"/>
      <c r="AE20" s="13"/>
      <c r="AF20" s="13"/>
      <c r="AG20" s="13"/>
      <c r="AH20" s="13"/>
      <c r="AI20" s="13"/>
      <c r="AJ20" s="41"/>
      <c r="AK20" s="9"/>
      <c r="AL20" s="9"/>
      <c r="AM20" s="9"/>
      <c r="AN20" s="9"/>
      <c r="AO20" s="9"/>
      <c r="AP20" s="9"/>
    </row>
    <row r="21" spans="1:42" ht="15" customHeight="1" x14ac:dyDescent="0.25">
      <c r="A21" s="1"/>
      <c r="B21" s="36"/>
      <c r="C21" s="36"/>
      <c r="D21" s="36"/>
      <c r="E21" s="36"/>
      <c r="F21" s="36"/>
      <c r="G21" s="36"/>
      <c r="H21" s="36"/>
      <c r="I21" s="36"/>
      <c r="J21" s="1"/>
      <c r="K21" s="36"/>
      <c r="L21" s="36"/>
      <c r="M21" s="36"/>
      <c r="N21" s="33"/>
      <c r="O21" s="24"/>
      <c r="P21" s="1"/>
      <c r="Q21" s="1"/>
      <c r="R21" s="1"/>
      <c r="S21" s="1"/>
      <c r="T21" s="1"/>
      <c r="U21" s="1"/>
      <c r="V21" s="36"/>
      <c r="W21" s="1"/>
      <c r="X21" s="1"/>
      <c r="Y21" s="24"/>
      <c r="Z21" s="24"/>
      <c r="AA21" s="56"/>
      <c r="AB21" s="1"/>
      <c r="AC21" s="1"/>
      <c r="AD21" s="1"/>
      <c r="AE21" s="1"/>
      <c r="AF21" s="1"/>
      <c r="AG21" s="1"/>
      <c r="AH21" s="1"/>
      <c r="AI21" s="1"/>
      <c r="AJ21" s="1"/>
      <c r="AK21" s="9"/>
      <c r="AL21" s="9"/>
      <c r="AM21" s="9"/>
      <c r="AN21" s="9"/>
      <c r="AO21" s="9"/>
      <c r="AP21" s="9"/>
    </row>
    <row r="22" spans="1:42" ht="15" customHeight="1" x14ac:dyDescent="0.25">
      <c r="A22" s="1"/>
      <c r="B22" s="1" t="s">
        <v>37</v>
      </c>
      <c r="C22" s="1"/>
      <c r="D22" s="1" t="s">
        <v>93</v>
      </c>
      <c r="E22" s="1"/>
      <c r="F22" s="1"/>
      <c r="G22" s="1"/>
      <c r="H22" s="1"/>
      <c r="I22" s="1"/>
      <c r="J22" s="1"/>
      <c r="K22" s="1"/>
      <c r="L22" s="1"/>
      <c r="M22" s="1"/>
      <c r="N22" s="36"/>
      <c r="O22" s="24"/>
      <c r="P22" s="1"/>
      <c r="Q22" s="1"/>
      <c r="R22" s="1"/>
      <c r="S22" s="1"/>
      <c r="T22" s="1"/>
      <c r="U22" s="1"/>
      <c r="V22" s="36"/>
      <c r="W22" s="1"/>
      <c r="X22" s="1"/>
      <c r="Y22" s="24"/>
      <c r="Z22" s="24"/>
      <c r="AA22" s="56"/>
      <c r="AB22" s="1"/>
      <c r="AC22" s="1"/>
      <c r="AD22" s="1"/>
      <c r="AE22" s="1"/>
      <c r="AF22" s="1"/>
      <c r="AG22" s="1"/>
      <c r="AH22" s="1"/>
      <c r="AI22" s="1"/>
      <c r="AJ22" s="1"/>
      <c r="AK22" s="9"/>
      <c r="AL22" s="9"/>
      <c r="AM22" s="9"/>
      <c r="AN22" s="9"/>
      <c r="AO22" s="9"/>
      <c r="AP22" s="9"/>
    </row>
    <row r="23" spans="1:42" s="58" customFormat="1" ht="15" customHeight="1" x14ac:dyDescent="0.2">
      <c r="A23" s="1"/>
      <c r="B23" s="1"/>
      <c r="C23" s="36"/>
      <c r="D23" s="1" t="s">
        <v>92</v>
      </c>
      <c r="E23" s="1"/>
      <c r="F23" s="24"/>
      <c r="G23" s="24"/>
      <c r="H23" s="24"/>
      <c r="I23" s="1"/>
      <c r="J23" s="1"/>
      <c r="K23" s="1"/>
      <c r="L23" s="1"/>
      <c r="M23" s="1"/>
      <c r="N23" s="1"/>
      <c r="O23" s="57"/>
      <c r="P23" s="1"/>
      <c r="Q23" s="1"/>
      <c r="R23" s="1"/>
      <c r="S23" s="1"/>
      <c r="T23" s="1"/>
      <c r="U23" s="1"/>
      <c r="V23" s="36"/>
      <c r="W23" s="1"/>
      <c r="X23" s="1"/>
      <c r="Y23" s="24"/>
      <c r="Z23" s="24"/>
      <c r="AA23" s="24"/>
      <c r="AB23" s="1"/>
      <c r="AC23" s="1"/>
      <c r="AD23" s="1"/>
      <c r="AE23" s="1"/>
      <c r="AF23" s="1"/>
      <c r="AG23" s="1"/>
      <c r="AH23" s="1"/>
      <c r="AI23" s="9"/>
      <c r="AJ23" s="1"/>
      <c r="AK23" s="9"/>
      <c r="AL23" s="9"/>
      <c r="AM23" s="9"/>
      <c r="AN23" s="9"/>
      <c r="AO23" s="9"/>
      <c r="AP23" s="9"/>
    </row>
    <row r="24" spans="1:42" ht="15" customHeight="1" x14ac:dyDescent="0.2">
      <c r="A24" s="1"/>
      <c r="B24" s="1"/>
      <c r="C24" s="36"/>
      <c r="D24" s="1" t="s">
        <v>64</v>
      </c>
      <c r="E24" s="1"/>
      <c r="F24" s="24"/>
      <c r="G24" s="24"/>
      <c r="H24" s="24"/>
      <c r="I24" s="1"/>
      <c r="J24" s="1"/>
      <c r="K24" s="1"/>
      <c r="L24" s="1"/>
      <c r="M24" s="1"/>
      <c r="N24" s="1"/>
      <c r="O24" s="57"/>
      <c r="P24" s="1"/>
      <c r="Q24" s="1"/>
      <c r="R24" s="1"/>
      <c r="S24" s="1"/>
      <c r="T24" s="1"/>
      <c r="U24" s="1"/>
      <c r="V24" s="36"/>
      <c r="W24" s="1"/>
      <c r="X24" s="1"/>
      <c r="Y24" s="24"/>
      <c r="Z24" s="24"/>
      <c r="AA24" s="24"/>
      <c r="AB24" s="1"/>
      <c r="AC24" s="1"/>
      <c r="AD24" s="1"/>
      <c r="AE24" s="1"/>
      <c r="AF24" s="1"/>
      <c r="AG24" s="1"/>
      <c r="AH24" s="1"/>
      <c r="AI24" s="9"/>
      <c r="AJ24" s="1"/>
      <c r="AK24" s="9"/>
      <c r="AL24" s="9"/>
      <c r="AM24" s="9"/>
      <c r="AN24" s="9"/>
      <c r="AO24" s="9"/>
      <c r="AP24" s="9"/>
    </row>
    <row r="25" spans="1:42" ht="15" customHeight="1" x14ac:dyDescent="0.2">
      <c r="A25" s="1"/>
      <c r="B25" s="1"/>
      <c r="C25" s="1"/>
      <c r="D25" s="1" t="s">
        <v>60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9"/>
      <c r="AL25" s="9"/>
      <c r="AM25" s="9"/>
      <c r="AN25" s="9"/>
      <c r="AO25" s="9"/>
      <c r="AP25" s="9"/>
    </row>
    <row r="26" spans="1:42" ht="15" customHeight="1" x14ac:dyDescent="0.2">
      <c r="A26" s="1"/>
      <c r="B26" s="1"/>
      <c r="C26" s="1"/>
      <c r="D26" s="1" t="s">
        <v>97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9"/>
      <c r="AL26" s="9"/>
      <c r="AM26" s="9"/>
      <c r="AN26" s="9"/>
      <c r="AO26" s="9"/>
      <c r="AP26" s="9"/>
    </row>
    <row r="27" spans="1:42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9"/>
      <c r="AL27" s="9"/>
      <c r="AM27" s="9"/>
      <c r="AN27" s="9"/>
      <c r="AO27" s="9"/>
      <c r="AP27" s="9"/>
    </row>
    <row r="28" spans="1:42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9"/>
      <c r="AL28" s="9"/>
      <c r="AM28" s="9"/>
      <c r="AN28" s="9"/>
      <c r="AO28" s="9"/>
      <c r="AP28" s="9"/>
    </row>
    <row r="29" spans="1:42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9"/>
      <c r="AL29" s="9"/>
      <c r="AM29" s="9"/>
      <c r="AN29" s="9"/>
      <c r="AO29" s="9"/>
      <c r="AP29" s="9"/>
    </row>
    <row r="30" spans="1:42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9"/>
      <c r="AL30" s="9"/>
      <c r="AM30" s="9"/>
      <c r="AN30" s="9"/>
      <c r="AO30" s="9"/>
      <c r="AP30" s="9"/>
    </row>
    <row r="31" spans="1:42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9"/>
      <c r="AL31" s="9"/>
      <c r="AM31" s="9"/>
      <c r="AN31" s="9"/>
      <c r="AO31" s="9"/>
      <c r="AP31" s="9"/>
    </row>
    <row r="32" spans="1:42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9"/>
      <c r="AL32" s="9"/>
      <c r="AM32" s="9"/>
      <c r="AN32" s="9"/>
      <c r="AO32" s="9"/>
      <c r="AP32" s="9"/>
    </row>
    <row r="33" spans="1:42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9"/>
      <c r="AL33" s="9"/>
      <c r="AM33" s="9"/>
      <c r="AN33" s="9"/>
      <c r="AO33" s="9"/>
      <c r="AP33" s="9"/>
    </row>
    <row r="34" spans="1:42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9"/>
      <c r="AL34" s="9"/>
      <c r="AM34" s="9"/>
      <c r="AN34" s="9"/>
      <c r="AO34" s="9"/>
      <c r="AP34" s="9"/>
    </row>
    <row r="35" spans="1:42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9"/>
      <c r="AL35" s="9"/>
      <c r="AM35" s="9"/>
      <c r="AN35" s="9"/>
      <c r="AO35" s="9"/>
      <c r="AP35" s="9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9"/>
      <c r="AL36" s="9"/>
      <c r="AM36" s="9"/>
      <c r="AN36" s="9"/>
      <c r="AO36" s="9"/>
      <c r="AP36" s="9"/>
    </row>
    <row r="37" spans="1:42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9"/>
      <c r="AL37" s="9"/>
      <c r="AM37" s="9"/>
      <c r="AN37" s="9"/>
      <c r="AO37" s="9"/>
      <c r="AP37" s="9"/>
    </row>
    <row r="38" spans="1:42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9"/>
      <c r="AL38" s="9"/>
      <c r="AM38" s="9"/>
      <c r="AN38" s="9"/>
      <c r="AO38" s="9"/>
      <c r="AP38" s="9"/>
    </row>
    <row r="39" spans="1:42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9"/>
      <c r="AL39" s="9"/>
      <c r="AM39" s="9"/>
      <c r="AN39" s="9"/>
      <c r="AO39" s="9"/>
      <c r="AP39" s="9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9"/>
      <c r="AL40" s="9"/>
      <c r="AM40" s="9"/>
      <c r="AN40" s="9"/>
      <c r="AO40" s="9"/>
      <c r="AP40" s="9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9"/>
      <c r="AL41" s="9"/>
      <c r="AM41" s="9"/>
      <c r="AN41" s="9"/>
      <c r="AO41" s="9"/>
      <c r="AP41" s="9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9"/>
      <c r="AL42" s="9"/>
      <c r="AM42" s="9"/>
      <c r="AN42" s="9"/>
      <c r="AO42" s="9"/>
      <c r="AP42" s="9"/>
    </row>
    <row r="43" spans="1:42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9"/>
      <c r="AL43" s="9"/>
      <c r="AM43" s="9"/>
      <c r="AN43" s="9"/>
      <c r="AO43" s="9"/>
      <c r="AP43" s="9"/>
    </row>
    <row r="44" spans="1:42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9"/>
      <c r="AL44" s="9"/>
      <c r="AM44" s="9"/>
      <c r="AN44" s="9"/>
      <c r="AO44" s="9"/>
      <c r="AP44" s="9"/>
    </row>
    <row r="45" spans="1:42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9"/>
      <c r="AL45" s="9"/>
      <c r="AM45" s="9"/>
      <c r="AN45" s="9"/>
      <c r="AO45" s="9"/>
      <c r="AP45" s="9"/>
    </row>
    <row r="46" spans="1:42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9"/>
      <c r="AL46" s="9"/>
      <c r="AM46" s="9"/>
      <c r="AN46" s="9"/>
      <c r="AO46" s="9"/>
      <c r="AP46" s="9"/>
    </row>
    <row r="47" spans="1:42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9"/>
      <c r="AL47" s="9"/>
      <c r="AM47" s="9"/>
      <c r="AN47" s="9"/>
      <c r="AO47" s="9"/>
      <c r="AP47" s="9"/>
    </row>
    <row r="48" spans="1:42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9"/>
      <c r="AL48" s="9"/>
      <c r="AM48" s="9"/>
      <c r="AN48" s="9"/>
      <c r="AO48" s="9"/>
      <c r="AP48" s="9"/>
    </row>
    <row r="49" spans="1:42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9"/>
      <c r="AL49" s="9"/>
      <c r="AM49" s="9"/>
      <c r="AN49" s="9"/>
      <c r="AO49" s="9"/>
      <c r="AP49" s="9"/>
    </row>
    <row r="50" spans="1:42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9"/>
      <c r="AL50" s="9"/>
      <c r="AM50" s="9"/>
      <c r="AN50" s="9"/>
      <c r="AO50" s="9"/>
      <c r="AP50" s="9"/>
    </row>
    <row r="51" spans="1:42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9"/>
      <c r="AL51" s="9"/>
      <c r="AM51" s="9"/>
      <c r="AN51" s="9"/>
      <c r="AO51" s="9"/>
      <c r="AP51" s="9"/>
    </row>
    <row r="52" spans="1:42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9"/>
      <c r="AL52" s="9"/>
      <c r="AM52" s="9"/>
      <c r="AN52" s="9"/>
      <c r="AO52" s="9"/>
      <c r="AP52" s="9"/>
    </row>
    <row r="53" spans="1:42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9"/>
      <c r="AL53" s="9"/>
      <c r="AM53" s="9"/>
      <c r="AN53" s="9"/>
      <c r="AO53" s="9"/>
      <c r="AP53" s="9"/>
    </row>
    <row r="54" spans="1:42" ht="1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9"/>
      <c r="AL54" s="9"/>
      <c r="AM54" s="9"/>
      <c r="AN54" s="9"/>
      <c r="AO54" s="9"/>
      <c r="AP54" s="9"/>
    </row>
    <row r="55" spans="1:42" ht="1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9"/>
      <c r="AL55" s="9"/>
      <c r="AM55" s="9"/>
      <c r="AN55" s="9"/>
      <c r="AO55" s="9"/>
      <c r="AP55" s="9"/>
    </row>
    <row r="56" spans="1:42" ht="1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9"/>
      <c r="AL56" s="9"/>
      <c r="AM56" s="9"/>
      <c r="AN56" s="9"/>
      <c r="AO56" s="9"/>
      <c r="AP56" s="9"/>
    </row>
    <row r="57" spans="1:42" ht="1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9"/>
      <c r="AL57" s="9"/>
      <c r="AM57" s="9"/>
      <c r="AN57" s="9"/>
      <c r="AO57" s="9"/>
      <c r="AP57" s="9"/>
    </row>
    <row r="58" spans="1:42" ht="1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9"/>
      <c r="AL58" s="9"/>
      <c r="AM58" s="9"/>
      <c r="AN58" s="9"/>
      <c r="AO58" s="9"/>
      <c r="AP58" s="9"/>
    </row>
    <row r="59" spans="1:42" ht="1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9"/>
      <c r="AL59" s="9"/>
      <c r="AM59" s="9"/>
      <c r="AN59" s="9"/>
      <c r="AO59" s="9"/>
      <c r="AP59" s="9"/>
    </row>
    <row r="60" spans="1:42" ht="1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9"/>
      <c r="AL60" s="9"/>
      <c r="AM60" s="9"/>
      <c r="AN60" s="9"/>
      <c r="AO60" s="9"/>
      <c r="AP60" s="9"/>
    </row>
    <row r="61" spans="1:42" ht="1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9"/>
      <c r="AL61" s="9"/>
      <c r="AM61" s="9"/>
      <c r="AN61" s="9"/>
      <c r="AO61" s="9"/>
      <c r="AP61" s="9"/>
    </row>
    <row r="62" spans="1:42" ht="1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9"/>
      <c r="AL62" s="9"/>
      <c r="AM62" s="9"/>
      <c r="AN62" s="9"/>
      <c r="AO62" s="9"/>
      <c r="AP62" s="9"/>
    </row>
    <row r="63" spans="1:42" ht="1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9"/>
      <c r="AL63" s="9"/>
      <c r="AM63" s="9"/>
      <c r="AN63" s="9"/>
      <c r="AO63" s="9"/>
      <c r="AP63" s="9"/>
    </row>
    <row r="64" spans="1:42" ht="1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9"/>
      <c r="AL64" s="9"/>
      <c r="AM64" s="9"/>
      <c r="AN64" s="9"/>
      <c r="AO64" s="9"/>
      <c r="AP64" s="9"/>
    </row>
    <row r="65" spans="1:42" ht="1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9"/>
      <c r="AL65" s="9"/>
      <c r="AM65" s="9"/>
      <c r="AN65" s="9"/>
      <c r="AO65" s="9"/>
      <c r="AP65" s="9"/>
    </row>
    <row r="66" spans="1:42" ht="1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9"/>
      <c r="AL66" s="9"/>
      <c r="AM66" s="9"/>
      <c r="AN66" s="9"/>
      <c r="AO66" s="9"/>
      <c r="AP66" s="9"/>
    </row>
    <row r="67" spans="1:42" ht="1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9"/>
      <c r="AL67" s="9"/>
      <c r="AM67" s="9"/>
      <c r="AN67" s="9"/>
      <c r="AO67" s="9"/>
      <c r="AP67" s="9"/>
    </row>
    <row r="68" spans="1:42" ht="1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9"/>
      <c r="AL68" s="9"/>
      <c r="AM68" s="9"/>
      <c r="AN68" s="9"/>
      <c r="AO68" s="9"/>
      <c r="AP68" s="9"/>
    </row>
    <row r="69" spans="1:42" ht="1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9"/>
      <c r="AL69" s="9"/>
      <c r="AM69" s="9"/>
      <c r="AN69" s="9"/>
      <c r="AO69" s="9"/>
      <c r="AP69" s="9"/>
    </row>
    <row r="70" spans="1:42" ht="1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9"/>
      <c r="AL70" s="9"/>
      <c r="AM70" s="9"/>
      <c r="AN70" s="9"/>
      <c r="AO70" s="9"/>
      <c r="AP70" s="9"/>
    </row>
    <row r="71" spans="1:42" ht="1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9"/>
      <c r="AL71" s="9"/>
      <c r="AM71" s="9"/>
      <c r="AN71" s="9"/>
      <c r="AO71" s="9"/>
      <c r="AP71" s="9"/>
    </row>
    <row r="72" spans="1:42" ht="1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9"/>
      <c r="AL72" s="9"/>
      <c r="AM72" s="9"/>
      <c r="AN72" s="9"/>
      <c r="AO72" s="9"/>
      <c r="AP72" s="9"/>
    </row>
    <row r="73" spans="1:42" ht="1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9"/>
      <c r="AL73" s="9"/>
      <c r="AM73" s="9"/>
      <c r="AN73" s="9"/>
      <c r="AO73" s="9"/>
      <c r="AP73" s="9"/>
    </row>
    <row r="74" spans="1:42" ht="1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9"/>
      <c r="AL74" s="9"/>
      <c r="AM74" s="9"/>
      <c r="AN74" s="9"/>
      <c r="AO74" s="9"/>
      <c r="AP74" s="9"/>
    </row>
    <row r="75" spans="1:42" ht="1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42" ht="1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42" ht="1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42" ht="1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42" ht="1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42" ht="1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ht="1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ht="1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ht="1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ht="1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ht="1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ht="1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ht="1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ht="1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9"/>
      <c r="Q88" s="9"/>
      <c r="R88" s="9"/>
      <c r="S88" s="1"/>
      <c r="T88" s="24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ht="1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9"/>
      <c r="Q89" s="9"/>
      <c r="R89" s="9"/>
      <c r="S89" s="1"/>
      <c r="T89" s="24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9"/>
      <c r="Q90" s="9"/>
      <c r="R90" s="9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9"/>
      <c r="Q91" s="9"/>
      <c r="R91" s="9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ht="1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9"/>
      <c r="Q92" s="9"/>
      <c r="R92" s="9"/>
      <c r="S92" s="1"/>
      <c r="T92" s="24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ht="1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9"/>
      <c r="Q93" s="9"/>
      <c r="R93" s="9"/>
      <c r="S93" s="1"/>
      <c r="T93" s="24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</sheetData>
  <sortState ref="B9:AI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0"/>
  <sheetViews>
    <sheetView zoomScale="97" zoomScaleNormal="97" workbookViewId="0"/>
  </sheetViews>
  <sheetFormatPr defaultRowHeight="15" x14ac:dyDescent="0.25"/>
  <cols>
    <col min="1" max="1" width="0.7109375" style="83" customWidth="1"/>
    <col min="2" max="2" width="29.7109375" style="84" customWidth="1"/>
    <col min="3" max="3" width="21.5703125" style="85" customWidth="1"/>
    <col min="4" max="4" width="10.5703125" style="86" customWidth="1"/>
    <col min="5" max="5" width="15" style="86" customWidth="1"/>
    <col min="6" max="6" width="0.7109375" style="35" customWidth="1"/>
    <col min="7" max="11" width="5.28515625" style="85" customWidth="1"/>
    <col min="12" max="12" width="6.42578125" style="85" customWidth="1"/>
    <col min="13" max="16" width="5.28515625" style="85" customWidth="1"/>
    <col min="17" max="21" width="6.7109375" style="85" customWidth="1"/>
    <col min="22" max="22" width="10.85546875" style="85" customWidth="1"/>
    <col min="23" max="23" width="19.7109375" style="86" customWidth="1"/>
    <col min="24" max="24" width="9.7109375" style="85" customWidth="1"/>
    <col min="25" max="30" width="9.140625" style="87"/>
  </cols>
  <sheetData>
    <row r="1" spans="1:30" ht="18.75" x14ac:dyDescent="0.3">
      <c r="A1" s="9"/>
      <c r="B1" s="68" t="s">
        <v>40</v>
      </c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/>
      <c r="Y1" s="72"/>
      <c r="Z1" s="72"/>
      <c r="AA1" s="72"/>
      <c r="AB1" s="72"/>
      <c r="AC1" s="72"/>
      <c r="AD1" s="72"/>
    </row>
    <row r="2" spans="1:30" x14ac:dyDescent="0.25">
      <c r="A2" s="9"/>
      <c r="B2" s="89" t="s">
        <v>58</v>
      </c>
      <c r="C2" s="90" t="s">
        <v>59</v>
      </c>
      <c r="D2" s="73"/>
      <c r="E2" s="105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12"/>
      <c r="T2" s="12"/>
      <c r="U2" s="12"/>
      <c r="V2" s="12"/>
      <c r="W2" s="73"/>
      <c r="X2" s="40"/>
      <c r="Y2" s="72"/>
      <c r="Z2" s="72"/>
      <c r="AA2" s="72"/>
      <c r="AB2" s="72"/>
      <c r="AC2" s="72"/>
      <c r="AD2" s="72"/>
    </row>
    <row r="3" spans="1:30" x14ac:dyDescent="0.25">
      <c r="A3" s="9"/>
      <c r="B3" s="74" t="s">
        <v>54</v>
      </c>
      <c r="C3" s="23" t="s">
        <v>41</v>
      </c>
      <c r="D3" s="75" t="s">
        <v>42</v>
      </c>
      <c r="E3" s="76" t="s">
        <v>1</v>
      </c>
      <c r="F3" s="24"/>
      <c r="G3" s="77" t="s">
        <v>43</v>
      </c>
      <c r="H3" s="78" t="s">
        <v>44</v>
      </c>
      <c r="I3" s="78" t="s">
        <v>30</v>
      </c>
      <c r="J3" s="18" t="s">
        <v>45</v>
      </c>
      <c r="K3" s="79" t="s">
        <v>46</v>
      </c>
      <c r="L3" s="79" t="s">
        <v>47</v>
      </c>
      <c r="M3" s="77" t="s">
        <v>48</v>
      </c>
      <c r="N3" s="77" t="s">
        <v>29</v>
      </c>
      <c r="O3" s="78" t="s">
        <v>49</v>
      </c>
      <c r="P3" s="77" t="s">
        <v>44</v>
      </c>
      <c r="Q3" s="77" t="s">
        <v>3</v>
      </c>
      <c r="R3" s="77">
        <v>1</v>
      </c>
      <c r="S3" s="77">
        <v>2</v>
      </c>
      <c r="T3" s="77">
        <v>3</v>
      </c>
      <c r="U3" s="77" t="s">
        <v>50</v>
      </c>
      <c r="V3" s="18" t="s">
        <v>21</v>
      </c>
      <c r="W3" s="17" t="s">
        <v>51</v>
      </c>
      <c r="X3" s="17" t="s">
        <v>52</v>
      </c>
      <c r="Y3" s="72"/>
      <c r="Z3" s="72"/>
      <c r="AA3" s="72"/>
      <c r="AB3" s="72"/>
      <c r="AC3" s="72"/>
      <c r="AD3" s="72"/>
    </row>
    <row r="4" spans="1:30" x14ac:dyDescent="0.25">
      <c r="A4" s="9"/>
      <c r="B4" s="140" t="s">
        <v>61</v>
      </c>
      <c r="C4" s="107" t="s">
        <v>111</v>
      </c>
      <c r="D4" s="141" t="s">
        <v>57</v>
      </c>
      <c r="E4" s="142" t="s">
        <v>53</v>
      </c>
      <c r="F4" s="143"/>
      <c r="G4" s="144"/>
      <c r="H4" s="145"/>
      <c r="I4" s="145">
        <v>1</v>
      </c>
      <c r="J4" s="111" t="s">
        <v>71</v>
      </c>
      <c r="K4" s="146">
        <v>1</v>
      </c>
      <c r="L4" s="146"/>
      <c r="M4" s="146">
        <v>1</v>
      </c>
      <c r="N4" s="144"/>
      <c r="O4" s="145"/>
      <c r="P4" s="144"/>
      <c r="Q4" s="147" t="s">
        <v>72</v>
      </c>
      <c r="R4" s="147" t="s">
        <v>72</v>
      </c>
      <c r="S4" s="147"/>
      <c r="T4" s="147"/>
      <c r="U4" s="147"/>
      <c r="V4" s="112">
        <v>0.5</v>
      </c>
      <c r="W4" s="107" t="s">
        <v>73</v>
      </c>
      <c r="X4" s="113" t="s">
        <v>74</v>
      </c>
      <c r="Y4" s="72"/>
      <c r="Z4" s="72"/>
      <c r="AA4" s="72"/>
      <c r="AB4" s="72"/>
      <c r="AC4" s="72"/>
      <c r="AD4" s="72"/>
    </row>
    <row r="5" spans="1:30" x14ac:dyDescent="0.25">
      <c r="A5" s="9"/>
      <c r="B5" s="106" t="s">
        <v>106</v>
      </c>
      <c r="C5" s="107" t="s">
        <v>107</v>
      </c>
      <c r="D5" s="106" t="s">
        <v>57</v>
      </c>
      <c r="E5" s="108" t="s">
        <v>96</v>
      </c>
      <c r="F5" s="119"/>
      <c r="G5" s="109"/>
      <c r="H5" s="110"/>
      <c r="I5" s="110">
        <v>1</v>
      </c>
      <c r="J5" s="111" t="s">
        <v>102</v>
      </c>
      <c r="K5" s="111">
        <v>6</v>
      </c>
      <c r="L5" s="111"/>
      <c r="M5" s="111">
        <v>1</v>
      </c>
      <c r="N5" s="109"/>
      <c r="O5" s="109"/>
      <c r="P5" s="109"/>
      <c r="Q5" s="113" t="s">
        <v>108</v>
      </c>
      <c r="R5" s="113" t="s">
        <v>108</v>
      </c>
      <c r="S5" s="113"/>
      <c r="T5" s="113"/>
      <c r="U5" s="113"/>
      <c r="V5" s="112">
        <v>0.5</v>
      </c>
      <c r="W5" s="107" t="s">
        <v>109</v>
      </c>
      <c r="X5" s="113" t="s">
        <v>110</v>
      </c>
      <c r="Y5" s="72"/>
      <c r="Z5" s="72"/>
      <c r="AA5" s="72"/>
      <c r="AB5" s="72"/>
      <c r="AC5" s="72"/>
      <c r="AD5" s="72"/>
    </row>
    <row r="6" spans="1:30" x14ac:dyDescent="0.25">
      <c r="A6" s="80"/>
      <c r="B6" s="23" t="s">
        <v>9</v>
      </c>
      <c r="C6" s="18"/>
      <c r="D6" s="17"/>
      <c r="E6" s="127"/>
      <c r="F6" s="128"/>
      <c r="G6" s="19"/>
      <c r="H6" s="19"/>
      <c r="I6" s="19">
        <f>SUM(I2:I5)</f>
        <v>2</v>
      </c>
      <c r="J6" s="18"/>
      <c r="K6" s="18"/>
      <c r="L6" s="18"/>
      <c r="M6" s="19">
        <f t="shared" ref="M6" si="0">SUM(M2:M5)</f>
        <v>2</v>
      </c>
      <c r="N6" s="19"/>
      <c r="O6" s="19"/>
      <c r="P6" s="19"/>
      <c r="Q6" s="129" t="s">
        <v>112</v>
      </c>
      <c r="R6" s="129" t="s">
        <v>112</v>
      </c>
      <c r="S6" s="129"/>
      <c r="T6" s="129"/>
      <c r="U6" s="129"/>
      <c r="V6" s="30">
        <v>0.5</v>
      </c>
      <c r="W6" s="130"/>
      <c r="X6" s="129"/>
      <c r="Y6" s="72"/>
      <c r="Z6" s="72"/>
      <c r="AA6" s="72"/>
      <c r="AB6" s="72"/>
      <c r="AC6" s="72"/>
      <c r="AD6" s="72"/>
    </row>
    <row r="7" spans="1:30" x14ac:dyDescent="0.25">
      <c r="A7" s="80"/>
      <c r="B7" s="114" t="s">
        <v>55</v>
      </c>
      <c r="C7" s="115" t="s">
        <v>62</v>
      </c>
      <c r="D7" s="98"/>
      <c r="E7" s="116"/>
      <c r="F7" s="117"/>
      <c r="G7" s="97"/>
      <c r="H7" s="97"/>
      <c r="I7" s="97"/>
      <c r="J7" s="96"/>
      <c r="K7" s="96"/>
      <c r="L7" s="96"/>
      <c r="M7" s="97"/>
      <c r="N7" s="97"/>
      <c r="O7" s="97"/>
      <c r="P7" s="97"/>
      <c r="Q7" s="97"/>
      <c r="R7" s="97"/>
      <c r="S7" s="97"/>
      <c r="T7" s="97"/>
      <c r="U7" s="97"/>
      <c r="V7" s="97"/>
      <c r="W7" s="98"/>
      <c r="X7" s="99"/>
      <c r="Y7" s="72"/>
      <c r="Z7" s="72"/>
      <c r="AA7" s="72"/>
      <c r="AB7" s="72"/>
      <c r="AC7" s="72"/>
      <c r="AD7" s="72"/>
    </row>
    <row r="8" spans="1:30" x14ac:dyDescent="0.25">
      <c r="A8" s="80"/>
      <c r="B8" s="91"/>
      <c r="C8" s="92"/>
      <c r="D8" s="92"/>
      <c r="E8" s="94"/>
      <c r="F8" s="94"/>
      <c r="G8" s="93"/>
      <c r="H8" s="88"/>
      <c r="I8" s="94"/>
      <c r="J8" s="88"/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95"/>
      <c r="Y8" s="72"/>
      <c r="Z8" s="72"/>
      <c r="AA8" s="72"/>
      <c r="AB8" s="72"/>
      <c r="AC8" s="72"/>
      <c r="AD8" s="72"/>
    </row>
    <row r="9" spans="1:30" x14ac:dyDescent="0.25">
      <c r="A9" s="80"/>
      <c r="B9" s="74" t="s">
        <v>75</v>
      </c>
      <c r="C9" s="23" t="s">
        <v>41</v>
      </c>
      <c r="D9" s="75" t="s">
        <v>42</v>
      </c>
      <c r="E9" s="76" t="s">
        <v>1</v>
      </c>
      <c r="F9" s="24"/>
      <c r="G9" s="77" t="s">
        <v>43</v>
      </c>
      <c r="H9" s="78" t="s">
        <v>44</v>
      </c>
      <c r="I9" s="78" t="s">
        <v>30</v>
      </c>
      <c r="J9" s="18" t="s">
        <v>45</v>
      </c>
      <c r="K9" s="79" t="s">
        <v>46</v>
      </c>
      <c r="L9" s="79" t="s">
        <v>47</v>
      </c>
      <c r="M9" s="77" t="s">
        <v>48</v>
      </c>
      <c r="N9" s="77" t="s">
        <v>29</v>
      </c>
      <c r="O9" s="78" t="s">
        <v>49</v>
      </c>
      <c r="P9" s="77" t="s">
        <v>44</v>
      </c>
      <c r="Q9" s="77" t="s">
        <v>3</v>
      </c>
      <c r="R9" s="77">
        <v>1</v>
      </c>
      <c r="S9" s="77">
        <v>2</v>
      </c>
      <c r="T9" s="77">
        <v>3</v>
      </c>
      <c r="U9" s="77" t="s">
        <v>50</v>
      </c>
      <c r="V9" s="18" t="s">
        <v>21</v>
      </c>
      <c r="W9" s="17" t="s">
        <v>51</v>
      </c>
      <c r="X9" s="17" t="s">
        <v>52</v>
      </c>
      <c r="Y9" s="72"/>
      <c r="Z9" s="72"/>
      <c r="AA9" s="72"/>
      <c r="AB9" s="72"/>
      <c r="AC9" s="72"/>
      <c r="AD9" s="72"/>
    </row>
    <row r="10" spans="1:30" x14ac:dyDescent="0.25">
      <c r="A10" s="80"/>
      <c r="B10" s="118" t="s">
        <v>76</v>
      </c>
      <c r="C10" s="107" t="s">
        <v>77</v>
      </c>
      <c r="D10" s="106" t="s">
        <v>57</v>
      </c>
      <c r="E10" s="108" t="s">
        <v>53</v>
      </c>
      <c r="F10" s="120"/>
      <c r="G10" s="109">
        <v>1</v>
      </c>
      <c r="H10" s="110"/>
      <c r="I10" s="110"/>
      <c r="J10" s="111" t="s">
        <v>78</v>
      </c>
      <c r="K10" s="111">
        <v>1</v>
      </c>
      <c r="L10" s="111" t="s">
        <v>79</v>
      </c>
      <c r="M10" s="111">
        <v>1</v>
      </c>
      <c r="N10" s="121" t="s">
        <v>80</v>
      </c>
      <c r="O10" s="122"/>
      <c r="P10" s="121" t="s">
        <v>81</v>
      </c>
      <c r="Q10" s="139" t="s">
        <v>82</v>
      </c>
      <c r="R10" s="139" t="s">
        <v>83</v>
      </c>
      <c r="S10" s="139" t="s">
        <v>84</v>
      </c>
      <c r="T10" s="139" t="s">
        <v>85</v>
      </c>
      <c r="U10" s="139" t="s">
        <v>85</v>
      </c>
      <c r="V10" s="112">
        <v>0.84599999999999997</v>
      </c>
      <c r="W10" s="118" t="s">
        <v>73</v>
      </c>
      <c r="X10" s="109">
        <v>1615</v>
      </c>
      <c r="Y10" s="72"/>
      <c r="Z10" s="72"/>
      <c r="AA10" s="72"/>
      <c r="AB10" s="72"/>
      <c r="AC10" s="72"/>
      <c r="AD10" s="72"/>
    </row>
    <row r="11" spans="1:30" x14ac:dyDescent="0.25">
      <c r="A11" s="9"/>
      <c r="B11" s="118" t="s">
        <v>94</v>
      </c>
      <c r="C11" s="107" t="s">
        <v>101</v>
      </c>
      <c r="D11" s="106" t="s">
        <v>57</v>
      </c>
      <c r="E11" s="108" t="s">
        <v>96</v>
      </c>
      <c r="F11" s="120"/>
      <c r="G11" s="109"/>
      <c r="H11" s="110"/>
      <c r="I11" s="110">
        <v>1</v>
      </c>
      <c r="J11" s="111" t="s">
        <v>102</v>
      </c>
      <c r="K11" s="111">
        <v>1</v>
      </c>
      <c r="L11" s="111"/>
      <c r="M11" s="111">
        <v>1</v>
      </c>
      <c r="N11" s="121"/>
      <c r="O11" s="122"/>
      <c r="P11" s="121" t="s">
        <v>80</v>
      </c>
      <c r="Q11" s="139" t="s">
        <v>103</v>
      </c>
      <c r="R11" s="139" t="s">
        <v>84</v>
      </c>
      <c r="S11" s="139" t="s">
        <v>85</v>
      </c>
      <c r="T11" s="139"/>
      <c r="U11" s="139"/>
      <c r="V11" s="112">
        <v>0.6</v>
      </c>
      <c r="W11" s="118" t="s">
        <v>95</v>
      </c>
      <c r="X11" s="109">
        <v>1062</v>
      </c>
      <c r="Y11" s="72"/>
      <c r="Z11" s="72"/>
      <c r="AA11" s="72"/>
      <c r="AB11" s="72"/>
      <c r="AC11" s="72"/>
      <c r="AD11" s="72"/>
    </row>
    <row r="12" spans="1:30" x14ac:dyDescent="0.25">
      <c r="A12" s="80"/>
      <c r="B12" s="23" t="s">
        <v>9</v>
      </c>
      <c r="C12" s="18"/>
      <c r="D12" s="17"/>
      <c r="E12" s="127"/>
      <c r="F12" s="128"/>
      <c r="G12" s="19">
        <f>SUM(G8:G11)</f>
        <v>1</v>
      </c>
      <c r="H12" s="19"/>
      <c r="I12" s="19">
        <f>SUM(I8:I11)</f>
        <v>1</v>
      </c>
      <c r="J12" s="18"/>
      <c r="K12" s="18"/>
      <c r="L12" s="18"/>
      <c r="M12" s="19">
        <f t="shared" ref="M12" si="1">SUM(M8:M11)</f>
        <v>2</v>
      </c>
      <c r="N12" s="19"/>
      <c r="O12" s="19"/>
      <c r="P12" s="19"/>
      <c r="Q12" s="129" t="s">
        <v>104</v>
      </c>
      <c r="R12" s="129" t="s">
        <v>105</v>
      </c>
      <c r="S12" s="129" t="s">
        <v>103</v>
      </c>
      <c r="T12" s="129" t="s">
        <v>85</v>
      </c>
      <c r="U12" s="129" t="s">
        <v>85</v>
      </c>
      <c r="V12" s="30">
        <v>0.77800000000000002</v>
      </c>
      <c r="W12" s="130"/>
      <c r="X12" s="129"/>
      <c r="Y12" s="72"/>
      <c r="Z12" s="72"/>
      <c r="AA12" s="72"/>
      <c r="AB12" s="72"/>
      <c r="AC12" s="72"/>
      <c r="AD12" s="72"/>
    </row>
    <row r="13" spans="1:30" x14ac:dyDescent="0.25">
      <c r="A13" s="80"/>
      <c r="B13" s="131"/>
      <c r="C13" s="132"/>
      <c r="D13" s="133"/>
      <c r="E13" s="134"/>
      <c r="F13" s="135"/>
      <c r="G13" s="132"/>
      <c r="H13" s="132"/>
      <c r="I13" s="132"/>
      <c r="J13" s="136"/>
      <c r="K13" s="136"/>
      <c r="L13" s="136"/>
      <c r="M13" s="132"/>
      <c r="N13" s="132"/>
      <c r="O13" s="132"/>
      <c r="P13" s="132"/>
      <c r="Q13" s="137"/>
      <c r="R13" s="137"/>
      <c r="S13" s="137"/>
      <c r="T13" s="137"/>
      <c r="U13" s="137"/>
      <c r="V13" s="132"/>
      <c r="W13" s="133"/>
      <c r="X13" s="138"/>
      <c r="Y13" s="72"/>
      <c r="Z13" s="72"/>
      <c r="AA13" s="72"/>
      <c r="AB13" s="72"/>
      <c r="AC13" s="72"/>
      <c r="AD13" s="72"/>
    </row>
    <row r="14" spans="1:30" x14ac:dyDescent="0.25">
      <c r="A14" s="80"/>
      <c r="B14" s="81"/>
      <c r="C14" s="1"/>
      <c r="D14" s="81"/>
      <c r="E14" s="82"/>
      <c r="G14" s="1"/>
      <c r="H14" s="36"/>
      <c r="I14" s="1"/>
      <c r="J14" s="24"/>
      <c r="K14" s="24"/>
      <c r="L14" s="24"/>
      <c r="M14" s="1"/>
      <c r="N14" s="1"/>
      <c r="O14" s="1"/>
      <c r="P14" s="1"/>
      <c r="Q14" s="1"/>
      <c r="R14" s="1"/>
      <c r="S14" s="1"/>
      <c r="T14" s="1"/>
      <c r="U14" s="1"/>
      <c r="V14" s="1"/>
      <c r="W14" s="81"/>
      <c r="X14" s="1"/>
      <c r="Y14" s="72"/>
      <c r="Z14" s="72"/>
      <c r="AA14" s="72"/>
      <c r="AB14" s="72"/>
      <c r="AC14" s="72"/>
      <c r="AD14" s="72"/>
    </row>
    <row r="15" spans="1:30" x14ac:dyDescent="0.25">
      <c r="A15" s="80"/>
      <c r="B15" s="81"/>
      <c r="C15" s="1"/>
      <c r="D15" s="81"/>
      <c r="E15" s="82"/>
      <c r="G15" s="1"/>
      <c r="H15" s="36"/>
      <c r="I15" s="1"/>
      <c r="J15" s="24"/>
      <c r="K15" s="24"/>
      <c r="L15" s="24"/>
      <c r="M15" s="1"/>
      <c r="N15" s="1"/>
      <c r="O15" s="1"/>
      <c r="P15" s="1"/>
      <c r="Q15" s="1"/>
      <c r="R15" s="1"/>
      <c r="S15" s="1"/>
      <c r="T15" s="1"/>
      <c r="U15" s="1"/>
      <c r="V15" s="1"/>
      <c r="W15" s="81"/>
      <c r="X15" s="1"/>
      <c r="Y15" s="72"/>
      <c r="Z15" s="72"/>
      <c r="AA15" s="72"/>
      <c r="AB15" s="72"/>
      <c r="AC15" s="72"/>
      <c r="AD15" s="72"/>
    </row>
    <row r="16" spans="1:30" x14ac:dyDescent="0.25">
      <c r="A16" s="80"/>
      <c r="B16" s="81"/>
      <c r="C16" s="1"/>
      <c r="D16" s="81"/>
      <c r="E16" s="82"/>
      <c r="G16" s="1"/>
      <c r="H16" s="36"/>
      <c r="I16" s="1"/>
      <c r="J16" s="24"/>
      <c r="K16" s="24"/>
      <c r="L16" s="24"/>
      <c r="M16" s="1"/>
      <c r="N16" s="1"/>
      <c r="O16" s="1"/>
      <c r="P16" s="1"/>
      <c r="Q16" s="1"/>
      <c r="R16" s="1"/>
      <c r="S16" s="1"/>
      <c r="T16" s="1"/>
      <c r="U16" s="1"/>
      <c r="V16" s="1"/>
      <c r="W16" s="81"/>
      <c r="X16" s="1"/>
      <c r="Y16" s="72"/>
      <c r="Z16" s="72"/>
      <c r="AA16" s="72"/>
      <c r="AB16" s="72"/>
      <c r="AC16" s="72"/>
      <c r="AD16" s="72"/>
    </row>
    <row r="17" spans="1:30" x14ac:dyDescent="0.25">
      <c r="A17" s="80"/>
      <c r="B17" s="81"/>
      <c r="C17" s="1"/>
      <c r="D17" s="81"/>
      <c r="E17" s="82"/>
      <c r="G17" s="1"/>
      <c r="H17" s="36"/>
      <c r="I17" s="1"/>
      <c r="J17" s="24"/>
      <c r="K17" s="24"/>
      <c r="L17" s="24"/>
      <c r="M17" s="1"/>
      <c r="N17" s="1"/>
      <c r="O17" s="1"/>
      <c r="P17" s="1"/>
      <c r="Q17" s="1"/>
      <c r="R17" s="1"/>
      <c r="S17" s="1"/>
      <c r="T17" s="1"/>
      <c r="U17" s="1"/>
      <c r="V17" s="1"/>
      <c r="W17" s="81"/>
      <c r="X17" s="1"/>
      <c r="Y17" s="72"/>
      <c r="Z17" s="72"/>
      <c r="AA17" s="72"/>
      <c r="AB17" s="72"/>
      <c r="AC17" s="72"/>
      <c r="AD17" s="72"/>
    </row>
    <row r="18" spans="1:30" x14ac:dyDescent="0.25">
      <c r="A18" s="80"/>
      <c r="B18" s="81"/>
      <c r="C18" s="1"/>
      <c r="D18" s="81"/>
      <c r="E18" s="82"/>
      <c r="G18" s="1"/>
      <c r="H18" s="36"/>
      <c r="I18" s="1"/>
      <c r="J18" s="24"/>
      <c r="K18" s="24"/>
      <c r="L18" s="24"/>
      <c r="M18" s="1"/>
      <c r="N18" s="1"/>
      <c r="O18" s="1"/>
      <c r="P18" s="1"/>
      <c r="Q18" s="1"/>
      <c r="R18" s="1"/>
      <c r="S18" s="1"/>
      <c r="T18" s="1"/>
      <c r="U18" s="1"/>
      <c r="V18" s="1"/>
      <c r="W18" s="81"/>
      <c r="X18" s="1"/>
      <c r="Y18" s="72"/>
      <c r="Z18" s="72"/>
      <c r="AA18" s="72"/>
      <c r="AB18" s="72"/>
      <c r="AC18" s="72"/>
      <c r="AD18" s="72"/>
    </row>
    <row r="19" spans="1:30" x14ac:dyDescent="0.25">
      <c r="A19" s="80"/>
      <c r="B19" s="81"/>
      <c r="C19" s="1"/>
      <c r="D19" s="81"/>
      <c r="E19" s="82"/>
      <c r="G19" s="1"/>
      <c r="H19" s="36"/>
      <c r="I19" s="1"/>
      <c r="J19" s="24"/>
      <c r="K19" s="24"/>
      <c r="L19" s="24"/>
      <c r="M19" s="1"/>
      <c r="N19" s="1"/>
      <c r="O19" s="1"/>
      <c r="P19" s="1"/>
      <c r="Q19" s="1"/>
      <c r="R19" s="1"/>
      <c r="S19" s="1"/>
      <c r="T19" s="1"/>
      <c r="U19" s="1"/>
      <c r="V19" s="1"/>
      <c r="W19" s="81"/>
      <c r="X19" s="1"/>
      <c r="Y19" s="72"/>
      <c r="Z19" s="72"/>
      <c r="AA19" s="72"/>
      <c r="AB19" s="72"/>
      <c r="AC19" s="72"/>
      <c r="AD19" s="72"/>
    </row>
    <row r="20" spans="1:30" x14ac:dyDescent="0.25">
      <c r="A20" s="80"/>
      <c r="B20" s="81"/>
      <c r="C20" s="1"/>
      <c r="D20" s="81"/>
      <c r="E20" s="82"/>
      <c r="G20" s="1"/>
      <c r="H20" s="36"/>
      <c r="I20" s="1"/>
      <c r="J20" s="24"/>
      <c r="K20" s="24"/>
      <c r="L20" s="24"/>
      <c r="M20" s="1"/>
      <c r="N20" s="1"/>
      <c r="O20" s="1"/>
      <c r="P20" s="1"/>
      <c r="Q20" s="1"/>
      <c r="R20" s="1"/>
      <c r="S20" s="1"/>
      <c r="T20" s="1"/>
      <c r="U20" s="1"/>
      <c r="V20" s="1"/>
      <c r="W20" s="81"/>
      <c r="X20" s="1"/>
      <c r="Y20" s="72"/>
      <c r="Z20" s="72"/>
      <c r="AA20" s="72"/>
      <c r="AB20" s="72"/>
      <c r="AC20" s="72"/>
      <c r="AD20" s="72"/>
    </row>
    <row r="21" spans="1:30" x14ac:dyDescent="0.25">
      <c r="A21" s="80"/>
      <c r="B21" s="81"/>
      <c r="C21" s="1"/>
      <c r="D21" s="81"/>
      <c r="E21" s="82"/>
      <c r="G21" s="1"/>
      <c r="H21" s="36"/>
      <c r="I21" s="1"/>
      <c r="J21" s="24"/>
      <c r="K21" s="24"/>
      <c r="L21" s="24"/>
      <c r="M21" s="1"/>
      <c r="N21" s="1"/>
      <c r="O21" s="1"/>
      <c r="P21" s="1"/>
      <c r="Q21" s="1"/>
      <c r="R21" s="1"/>
      <c r="S21" s="1"/>
      <c r="T21" s="1"/>
      <c r="U21" s="1"/>
      <c r="V21" s="1"/>
      <c r="W21" s="81"/>
      <c r="X21" s="1"/>
      <c r="Y21" s="72"/>
      <c r="Z21" s="72"/>
      <c r="AA21" s="72"/>
      <c r="AB21" s="72"/>
      <c r="AC21" s="72"/>
      <c r="AD21" s="72"/>
    </row>
    <row r="22" spans="1:30" x14ac:dyDescent="0.25">
      <c r="A22" s="80"/>
      <c r="B22" s="81"/>
      <c r="C22" s="1"/>
      <c r="D22" s="81"/>
      <c r="E22" s="82"/>
      <c r="G22" s="1"/>
      <c r="H22" s="36"/>
      <c r="I22" s="1"/>
      <c r="J22" s="24"/>
      <c r="K22" s="24"/>
      <c r="L22" s="24"/>
      <c r="M22" s="1"/>
      <c r="N22" s="1"/>
      <c r="O22" s="1"/>
      <c r="P22" s="1"/>
      <c r="Q22" s="1"/>
      <c r="R22" s="1"/>
      <c r="S22" s="1"/>
      <c r="T22" s="1"/>
      <c r="U22" s="1"/>
      <c r="V22" s="1"/>
      <c r="W22" s="81"/>
      <c r="X22" s="1"/>
      <c r="Y22" s="72"/>
      <c r="Z22" s="72"/>
      <c r="AA22" s="72"/>
      <c r="AB22" s="72"/>
      <c r="AC22" s="72"/>
      <c r="AD22" s="72"/>
    </row>
    <row r="23" spans="1:30" x14ac:dyDescent="0.25">
      <c r="A23" s="80"/>
      <c r="B23" s="81"/>
      <c r="C23" s="1"/>
      <c r="D23" s="81"/>
      <c r="E23" s="82"/>
      <c r="G23" s="1"/>
      <c r="H23" s="36"/>
      <c r="I23" s="1"/>
      <c r="J23" s="24"/>
      <c r="K23" s="24"/>
      <c r="L23" s="24"/>
      <c r="M23" s="1"/>
      <c r="N23" s="1"/>
      <c r="O23" s="1"/>
      <c r="P23" s="1"/>
      <c r="Q23" s="1"/>
      <c r="R23" s="1"/>
      <c r="S23" s="1"/>
      <c r="T23" s="1"/>
      <c r="U23" s="1"/>
      <c r="V23" s="1"/>
      <c r="W23" s="81"/>
      <c r="X23" s="1"/>
      <c r="Y23" s="72"/>
      <c r="Z23" s="72"/>
      <c r="AA23" s="72"/>
      <c r="AB23" s="72"/>
      <c r="AC23" s="72"/>
      <c r="AD23" s="72"/>
    </row>
    <row r="24" spans="1:30" x14ac:dyDescent="0.25">
      <c r="A24" s="80"/>
      <c r="B24" s="81"/>
      <c r="C24" s="1"/>
      <c r="D24" s="81"/>
      <c r="E24" s="82"/>
      <c r="G24" s="1"/>
      <c r="H24" s="36"/>
      <c r="I24" s="1"/>
      <c r="J24" s="24"/>
      <c r="K24" s="24"/>
      <c r="L24" s="24"/>
      <c r="M24" s="1"/>
      <c r="N24" s="1"/>
      <c r="O24" s="1"/>
      <c r="P24" s="1"/>
      <c r="Q24" s="1"/>
      <c r="R24" s="1"/>
      <c r="S24" s="1"/>
      <c r="T24" s="1"/>
      <c r="U24" s="1"/>
      <c r="V24" s="1"/>
      <c r="W24" s="81"/>
      <c r="X24" s="1"/>
      <c r="Y24" s="72"/>
      <c r="Z24" s="72"/>
      <c r="AA24" s="72"/>
      <c r="AB24" s="72"/>
      <c r="AC24" s="72"/>
      <c r="AD24" s="72"/>
    </row>
    <row r="25" spans="1:30" x14ac:dyDescent="0.25">
      <c r="A25" s="80"/>
      <c r="B25" s="81"/>
      <c r="C25" s="1"/>
      <c r="D25" s="81"/>
      <c r="E25" s="82"/>
      <c r="G25" s="1"/>
      <c r="H25" s="36"/>
      <c r="I25" s="1"/>
      <c r="J25" s="24"/>
      <c r="K25" s="24"/>
      <c r="L25" s="24"/>
      <c r="M25" s="1"/>
      <c r="N25" s="1"/>
      <c r="O25" s="1"/>
      <c r="P25" s="1"/>
      <c r="Q25" s="1"/>
      <c r="R25" s="1"/>
      <c r="S25" s="1"/>
      <c r="T25" s="1"/>
      <c r="U25" s="1"/>
      <c r="V25" s="1"/>
      <c r="W25" s="81"/>
      <c r="X25" s="1"/>
      <c r="Y25" s="72"/>
      <c r="Z25" s="72"/>
      <c r="AA25" s="72"/>
      <c r="AB25" s="72"/>
      <c r="AC25" s="72"/>
      <c r="AD25" s="72"/>
    </row>
    <row r="26" spans="1:30" x14ac:dyDescent="0.25">
      <c r="A26" s="80"/>
      <c r="B26" s="81"/>
      <c r="C26" s="1"/>
      <c r="D26" s="81"/>
      <c r="E26" s="82"/>
      <c r="G26" s="1"/>
      <c r="H26" s="36"/>
      <c r="I26" s="1"/>
      <c r="J26" s="24"/>
      <c r="K26" s="24"/>
      <c r="L26" s="24"/>
      <c r="M26" s="1"/>
      <c r="N26" s="1"/>
      <c r="O26" s="1"/>
      <c r="P26" s="1"/>
      <c r="Q26" s="1"/>
      <c r="R26" s="1"/>
      <c r="S26" s="1"/>
      <c r="T26" s="1"/>
      <c r="U26" s="1"/>
      <c r="V26" s="1"/>
      <c r="W26" s="81"/>
      <c r="X26" s="1"/>
      <c r="Y26" s="72"/>
      <c r="Z26" s="72"/>
      <c r="AA26" s="72"/>
      <c r="AB26" s="72"/>
      <c r="AC26" s="72"/>
      <c r="AD26" s="72"/>
    </row>
    <row r="27" spans="1:30" x14ac:dyDescent="0.25">
      <c r="A27" s="80"/>
      <c r="B27" s="81"/>
      <c r="C27" s="1"/>
      <c r="D27" s="81"/>
      <c r="E27" s="82"/>
      <c r="G27" s="1"/>
      <c r="H27" s="36"/>
      <c r="I27" s="1"/>
      <c r="J27" s="24"/>
      <c r="K27" s="24"/>
      <c r="L27" s="24"/>
      <c r="M27" s="1"/>
      <c r="N27" s="1"/>
      <c r="O27" s="1"/>
      <c r="P27" s="1"/>
      <c r="Q27" s="1"/>
      <c r="R27" s="1"/>
      <c r="S27" s="1"/>
      <c r="T27" s="1"/>
      <c r="U27" s="1"/>
      <c r="V27" s="1"/>
      <c r="W27" s="81"/>
      <c r="X27" s="1"/>
      <c r="Y27" s="72"/>
      <c r="Z27" s="72"/>
      <c r="AA27" s="72"/>
      <c r="AB27" s="72"/>
      <c r="AC27" s="72"/>
      <c r="AD27" s="72"/>
    </row>
    <row r="28" spans="1:30" x14ac:dyDescent="0.25">
      <c r="A28" s="80"/>
      <c r="B28" s="81"/>
      <c r="C28" s="1"/>
      <c r="D28" s="81"/>
      <c r="E28" s="82"/>
      <c r="G28" s="1"/>
      <c r="H28" s="36"/>
      <c r="I28" s="1"/>
      <c r="J28" s="24"/>
      <c r="K28" s="24"/>
      <c r="L28" s="24"/>
      <c r="M28" s="1"/>
      <c r="N28" s="1"/>
      <c r="O28" s="1"/>
      <c r="P28" s="1"/>
      <c r="Q28" s="1"/>
      <c r="R28" s="1"/>
      <c r="S28" s="1"/>
      <c r="T28" s="1"/>
      <c r="U28" s="1"/>
      <c r="V28" s="1"/>
      <c r="W28" s="81"/>
      <c r="X28" s="1"/>
      <c r="Y28" s="72"/>
      <c r="Z28" s="72"/>
      <c r="AA28" s="72"/>
      <c r="AB28" s="72"/>
      <c r="AC28" s="72"/>
      <c r="AD28" s="72"/>
    </row>
    <row r="29" spans="1:30" x14ac:dyDescent="0.25">
      <c r="A29" s="80"/>
      <c r="B29" s="81"/>
      <c r="C29" s="1"/>
      <c r="D29" s="81"/>
      <c r="E29" s="82"/>
      <c r="G29" s="1"/>
      <c r="H29" s="36"/>
      <c r="I29" s="1"/>
      <c r="J29" s="24"/>
      <c r="K29" s="24"/>
      <c r="L29" s="24"/>
      <c r="M29" s="1"/>
      <c r="N29" s="1"/>
      <c r="O29" s="1"/>
      <c r="P29" s="1"/>
      <c r="Q29" s="1"/>
      <c r="R29" s="1"/>
      <c r="S29" s="1"/>
      <c r="T29" s="1"/>
      <c r="U29" s="1"/>
      <c r="V29" s="1"/>
      <c r="W29" s="81"/>
      <c r="X29" s="1"/>
      <c r="Y29" s="72"/>
      <c r="Z29" s="72"/>
      <c r="AA29" s="72"/>
      <c r="AB29" s="72"/>
      <c r="AC29" s="72"/>
      <c r="AD29" s="72"/>
    </row>
    <row r="30" spans="1:30" x14ac:dyDescent="0.25">
      <c r="A30" s="80"/>
      <c r="B30" s="81"/>
      <c r="C30" s="1"/>
      <c r="D30" s="81"/>
      <c r="E30" s="82"/>
      <c r="G30" s="1"/>
      <c r="H30" s="36"/>
      <c r="I30" s="1"/>
      <c r="J30" s="24"/>
      <c r="K30" s="24"/>
      <c r="L30" s="24"/>
      <c r="M30" s="1"/>
      <c r="N30" s="1"/>
      <c r="O30" s="1"/>
      <c r="P30" s="1"/>
      <c r="Q30" s="1"/>
      <c r="R30" s="1"/>
      <c r="S30" s="1"/>
      <c r="T30" s="1"/>
      <c r="U30" s="1"/>
      <c r="V30" s="1"/>
      <c r="W30" s="81"/>
      <c r="X30" s="1"/>
      <c r="Y30" s="72"/>
      <c r="Z30" s="72"/>
      <c r="AA30" s="72"/>
      <c r="AB30" s="72"/>
      <c r="AC30" s="72"/>
      <c r="AD30" s="72"/>
    </row>
    <row r="31" spans="1:30" x14ac:dyDescent="0.25">
      <c r="A31" s="80"/>
      <c r="B31" s="81"/>
      <c r="C31" s="1"/>
      <c r="D31" s="81"/>
      <c r="E31" s="82"/>
      <c r="G31" s="1"/>
      <c r="H31" s="36"/>
      <c r="I31" s="1"/>
      <c r="J31" s="24"/>
      <c r="K31" s="24"/>
      <c r="L31" s="24"/>
      <c r="M31" s="1"/>
      <c r="N31" s="1"/>
      <c r="O31" s="1"/>
      <c r="P31" s="1"/>
      <c r="Q31" s="1"/>
      <c r="R31" s="1"/>
      <c r="S31" s="1"/>
      <c r="T31" s="1"/>
      <c r="U31" s="1"/>
      <c r="V31" s="1"/>
      <c r="W31" s="81"/>
      <c r="X31" s="1"/>
      <c r="Y31" s="72"/>
      <c r="Z31" s="72"/>
      <c r="AA31" s="72"/>
      <c r="AB31" s="72"/>
      <c r="AC31" s="72"/>
      <c r="AD31" s="72"/>
    </row>
    <row r="32" spans="1:30" x14ac:dyDescent="0.25">
      <c r="A32" s="80"/>
      <c r="B32" s="81"/>
      <c r="C32" s="1"/>
      <c r="D32" s="81"/>
      <c r="E32" s="82"/>
      <c r="G32" s="1"/>
      <c r="H32" s="36"/>
      <c r="I32" s="1"/>
      <c r="J32" s="24"/>
      <c r="K32" s="24"/>
      <c r="L32" s="24"/>
      <c r="M32" s="1"/>
      <c r="N32" s="1"/>
      <c r="O32" s="1"/>
      <c r="P32" s="1"/>
      <c r="Q32" s="1"/>
      <c r="R32" s="1"/>
      <c r="S32" s="1"/>
      <c r="T32" s="1"/>
      <c r="U32" s="1"/>
      <c r="V32" s="1"/>
      <c r="W32" s="81"/>
      <c r="X32" s="1"/>
      <c r="Y32" s="72"/>
      <c r="Z32" s="72"/>
      <c r="AA32" s="72"/>
      <c r="AB32" s="72"/>
      <c r="AC32" s="72"/>
      <c r="AD32" s="72"/>
    </row>
    <row r="33" spans="1:30" x14ac:dyDescent="0.25">
      <c r="A33" s="80"/>
      <c r="B33" s="81"/>
      <c r="C33" s="1"/>
      <c r="D33" s="81"/>
      <c r="E33" s="82"/>
      <c r="G33" s="1"/>
      <c r="H33" s="36"/>
      <c r="I33" s="1"/>
      <c r="J33" s="24"/>
      <c r="K33" s="24"/>
      <c r="L33" s="24"/>
      <c r="M33" s="1"/>
      <c r="N33" s="1"/>
      <c r="O33" s="1"/>
      <c r="P33" s="1"/>
      <c r="Q33" s="1"/>
      <c r="R33" s="1"/>
      <c r="S33" s="1"/>
      <c r="T33" s="1"/>
      <c r="U33" s="1"/>
      <c r="V33" s="1"/>
      <c r="W33" s="81"/>
      <c r="X33" s="1"/>
      <c r="Y33" s="72"/>
      <c r="Z33" s="72"/>
      <c r="AA33" s="72"/>
      <c r="AB33" s="72"/>
      <c r="AC33" s="72"/>
      <c r="AD33" s="72"/>
    </row>
    <row r="34" spans="1:30" x14ac:dyDescent="0.25">
      <c r="A34" s="80"/>
      <c r="B34" s="81"/>
      <c r="C34" s="1"/>
      <c r="D34" s="81"/>
      <c r="E34" s="82"/>
      <c r="G34" s="1"/>
      <c r="H34" s="36"/>
      <c r="I34" s="1"/>
      <c r="J34" s="24"/>
      <c r="K34" s="24"/>
      <c r="L34" s="24"/>
      <c r="M34" s="1"/>
      <c r="N34" s="1"/>
      <c r="O34" s="1"/>
      <c r="P34" s="1"/>
      <c r="Q34" s="1"/>
      <c r="R34" s="1"/>
      <c r="S34" s="1"/>
      <c r="T34" s="1"/>
      <c r="U34" s="1"/>
      <c r="V34" s="1"/>
      <c r="W34" s="81"/>
      <c r="X34" s="1"/>
      <c r="Y34" s="72"/>
      <c r="Z34" s="72"/>
      <c r="AA34" s="72"/>
      <c r="AB34" s="72"/>
      <c r="AC34" s="72"/>
      <c r="AD34" s="72"/>
    </row>
    <row r="35" spans="1:30" x14ac:dyDescent="0.25">
      <c r="A35" s="80"/>
      <c r="B35" s="81"/>
      <c r="C35" s="1"/>
      <c r="D35" s="81"/>
      <c r="E35" s="82"/>
      <c r="G35" s="1"/>
      <c r="H35" s="36"/>
      <c r="I35" s="1"/>
      <c r="J35" s="24"/>
      <c r="K35" s="24"/>
      <c r="L35" s="24"/>
      <c r="M35" s="1"/>
      <c r="N35" s="1"/>
      <c r="O35" s="1"/>
      <c r="P35" s="1"/>
      <c r="Q35" s="1"/>
      <c r="R35" s="1"/>
      <c r="S35" s="1"/>
      <c r="T35" s="1"/>
      <c r="U35" s="1"/>
      <c r="V35" s="1"/>
      <c r="W35" s="81"/>
      <c r="X35" s="1"/>
      <c r="Y35" s="72"/>
      <c r="Z35" s="72"/>
      <c r="AA35" s="72"/>
      <c r="AB35" s="72"/>
      <c r="AC35" s="72"/>
      <c r="AD35" s="72"/>
    </row>
    <row r="36" spans="1:30" x14ac:dyDescent="0.25">
      <c r="A36" s="80"/>
      <c r="B36" s="81"/>
      <c r="C36" s="1"/>
      <c r="D36" s="81"/>
      <c r="E36" s="82"/>
      <c r="G36" s="1"/>
      <c r="H36" s="36"/>
      <c r="I36" s="1"/>
      <c r="J36" s="24"/>
      <c r="K36" s="24"/>
      <c r="L36" s="24"/>
      <c r="M36" s="1"/>
      <c r="N36" s="1"/>
      <c r="O36" s="1"/>
      <c r="P36" s="1"/>
      <c r="Q36" s="1"/>
      <c r="R36" s="1"/>
      <c r="S36" s="1"/>
      <c r="T36" s="1"/>
      <c r="U36" s="1"/>
      <c r="V36" s="1"/>
      <c r="W36" s="81"/>
      <c r="X36" s="1"/>
      <c r="Y36" s="72"/>
      <c r="Z36" s="72"/>
      <c r="AA36" s="72"/>
      <c r="AB36" s="72"/>
      <c r="AC36" s="72"/>
      <c r="AD36" s="72"/>
    </row>
    <row r="37" spans="1:30" x14ac:dyDescent="0.25">
      <c r="A37" s="80"/>
      <c r="B37" s="81"/>
      <c r="C37" s="1"/>
      <c r="D37" s="81"/>
      <c r="E37" s="82"/>
      <c r="G37" s="1"/>
      <c r="H37" s="36"/>
      <c r="I37" s="1"/>
      <c r="J37" s="24"/>
      <c r="K37" s="24"/>
      <c r="L37" s="24"/>
      <c r="M37" s="1"/>
      <c r="N37" s="1"/>
      <c r="O37" s="1"/>
      <c r="P37" s="1"/>
      <c r="Q37" s="1"/>
      <c r="R37" s="1"/>
      <c r="S37" s="1"/>
      <c r="T37" s="1"/>
      <c r="U37" s="1"/>
      <c r="V37" s="1"/>
      <c r="W37" s="81"/>
      <c r="X37" s="1"/>
      <c r="Y37" s="72"/>
      <c r="Z37" s="72"/>
      <c r="AA37" s="72"/>
      <c r="AB37" s="72"/>
      <c r="AC37" s="72"/>
      <c r="AD37" s="72"/>
    </row>
    <row r="38" spans="1:30" x14ac:dyDescent="0.25">
      <c r="A38" s="80"/>
      <c r="B38" s="81"/>
      <c r="C38" s="1"/>
      <c r="D38" s="81"/>
      <c r="E38" s="82"/>
      <c r="G38" s="1"/>
      <c r="H38" s="36"/>
      <c r="I38" s="1"/>
      <c r="J38" s="24"/>
      <c r="K38" s="24"/>
      <c r="L38" s="24"/>
      <c r="M38" s="1"/>
      <c r="N38" s="1"/>
      <c r="O38" s="1"/>
      <c r="P38" s="1"/>
      <c r="Q38" s="1"/>
      <c r="R38" s="1"/>
      <c r="S38" s="1"/>
      <c r="T38" s="1"/>
      <c r="U38" s="1"/>
      <c r="V38" s="1"/>
      <c r="W38" s="81"/>
      <c r="X38" s="1"/>
      <c r="Y38" s="72"/>
      <c r="Z38" s="72"/>
      <c r="AA38" s="72"/>
      <c r="AB38" s="72"/>
      <c r="AC38" s="72"/>
      <c r="AD38" s="72"/>
    </row>
    <row r="39" spans="1:30" x14ac:dyDescent="0.25">
      <c r="A39" s="80"/>
      <c r="B39" s="81"/>
      <c r="C39" s="1"/>
      <c r="D39" s="81"/>
      <c r="E39" s="82"/>
      <c r="G39" s="1"/>
      <c r="H39" s="36"/>
      <c r="I39" s="1"/>
      <c r="J39" s="24"/>
      <c r="K39" s="24"/>
      <c r="L39" s="24"/>
      <c r="M39" s="1"/>
      <c r="N39" s="1"/>
      <c r="O39" s="1"/>
      <c r="P39" s="1"/>
      <c r="Q39" s="1"/>
      <c r="R39" s="1"/>
      <c r="S39" s="1"/>
      <c r="T39" s="1"/>
      <c r="U39" s="1"/>
      <c r="V39" s="1"/>
      <c r="W39" s="81"/>
      <c r="X39" s="1"/>
      <c r="Y39" s="72"/>
      <c r="Z39" s="72"/>
      <c r="AA39" s="72"/>
      <c r="AB39" s="72"/>
      <c r="AC39" s="72"/>
      <c r="AD39" s="72"/>
    </row>
    <row r="40" spans="1:30" x14ac:dyDescent="0.25">
      <c r="A40" s="80"/>
      <c r="B40" s="81"/>
      <c r="C40" s="1"/>
      <c r="D40" s="81"/>
      <c r="E40" s="82"/>
      <c r="G40" s="1"/>
      <c r="H40" s="36"/>
      <c r="I40" s="1"/>
      <c r="J40" s="24"/>
      <c r="K40" s="24"/>
      <c r="L40" s="24"/>
      <c r="M40" s="1"/>
      <c r="N40" s="1"/>
      <c r="O40" s="1"/>
      <c r="P40" s="1"/>
      <c r="Q40" s="1"/>
      <c r="R40" s="1"/>
      <c r="S40" s="1"/>
      <c r="T40" s="1"/>
      <c r="U40" s="1"/>
      <c r="V40" s="1"/>
      <c r="W40" s="81"/>
      <c r="X40" s="1"/>
      <c r="Y40" s="72"/>
      <c r="Z40" s="72"/>
      <c r="AA40" s="72"/>
      <c r="AB40" s="72"/>
      <c r="AC40" s="72"/>
      <c r="AD40" s="72"/>
    </row>
  </sheetData>
  <sortState ref="B4:X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2020-09-21T22:05:42Z</dcterms:modified>
</cp:coreProperties>
</file>