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Y10" i="1"/>
  <c r="I16" i="1" s="1"/>
  <c r="X10" i="1"/>
  <c r="H16" i="1" s="1"/>
  <c r="W10" i="1"/>
  <c r="G16" i="1" s="1"/>
  <c r="V10" i="1"/>
  <c r="F16" i="1" s="1"/>
  <c r="U10" i="1"/>
  <c r="E16" i="1" s="1"/>
  <c r="L16" i="1" s="1"/>
  <c r="T10" i="1"/>
  <c r="S10" i="1"/>
  <c r="R10" i="1"/>
  <c r="Q10" i="1"/>
  <c r="P10" i="1"/>
  <c r="M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K16" i="1" l="1"/>
  <c r="M16" i="1"/>
  <c r="E17" i="1"/>
  <c r="H17" i="1"/>
  <c r="F17" i="1"/>
  <c r="D11" i="1"/>
  <c r="I17" i="1"/>
  <c r="M14" i="1"/>
  <c r="O10" i="1"/>
  <c r="N10" i="1" s="1"/>
  <c r="N14" i="1" s="1"/>
  <c r="G17" i="1"/>
  <c r="L14" i="1"/>
  <c r="K14" i="1"/>
  <c r="M17" i="1" l="1"/>
  <c r="K17" i="1"/>
  <c r="L17" i="1"/>
  <c r="O14" i="1"/>
  <c r="O17" i="1" l="1"/>
  <c r="N17" i="1" s="1"/>
</calcChain>
</file>

<file path=xl/sharedStrings.xml><?xml version="1.0" encoding="utf-8"?>
<sst xmlns="http://schemas.openxmlformats.org/spreadsheetml/2006/main" count="81" uniqueCount="56">
  <si>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</si>
  <si>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</si>
  <si>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</si>
  <si>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</si>
  <si>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</si>
  <si>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</si>
  <si>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</si>
  <si>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</si>
  <si>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</si>
  <si>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</si>
  <si>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</si>
  <si>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</si>
  <si>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</si>
  <si>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</si>
  <si>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</si>
  <si>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</si>
  <si>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</si>
  <si>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</si>
  <si>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</si>
  <si>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</si>
  <si>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</si>
  <si>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</si>
  <si>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</si>
  <si>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</si>
  <si>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</si>
  <si>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</si>
  <si>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</si>
  <si>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</si>
  <si>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</si>
  <si>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</si>
  <si>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</si>
  <si>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</si>
  <si>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</si>
  <si>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</si>
  <si>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</si>
  <si>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</si>
  <si>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</si>
  <si>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</si>
  <si>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</si>
  <si>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</si>
  <si>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</si>
  <si>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</si>
  <si>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</si>
  <si>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Jasmiina Korolainen</t>
  </si>
  <si>
    <t>23.6.2000   Mikkeli</t>
  </si>
  <si>
    <t>SiiPe = Siilinjärven Pesis  (1987),  kasvattajaseura</t>
  </si>
  <si>
    <t>SiiPe  2</t>
  </si>
  <si>
    <t>31.08. 2019  LaVe - SiiPe  0-2  (0-5, 1-5)</t>
  </si>
  <si>
    <t>01.09. 2019  SiPe - Lave  2-0  (8-3, 4-1)</t>
  </si>
  <si>
    <t>2.  ottelu</t>
  </si>
  <si>
    <t>9.  ottelu</t>
  </si>
  <si>
    <t>12.08. 2020  SiiPe - Pesä Ysit  0-1  (4-4, 3-6)</t>
  </si>
  <si>
    <t>19 v   2 kk   8 pv</t>
  </si>
  <si>
    <t>19 v   2 kk   9 pv</t>
  </si>
  <si>
    <t>20 v   1 kk 20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</si>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</sst>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2017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2018</v>
      </c>
      <c r="C5" s="67"/>
      <c r="D5" s="68" t="s">
        <v>39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2019</v>
      </c>
      <c r="C6" s="67"/>
      <c r="D6" s="68" t="s">
        <v>46</v>
      </c>
      <c r="E6" s="67"/>
      <c r="F6" s="69" t="s">
        <v>40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27">
        <v>2019</v>
      </c>
      <c r="C7" s="27"/>
      <c r="D7" s="28" t="s">
        <v>39</v>
      </c>
      <c r="E7" s="27"/>
      <c r="F7" s="29" t="s">
        <v>34</v>
      </c>
      <c r="G7" s="66"/>
      <c r="H7" s="65"/>
      <c r="I7" s="27"/>
      <c r="J7" s="27"/>
      <c r="K7" s="27"/>
      <c r="L7" s="27"/>
      <c r="M7" s="27"/>
      <c r="N7" s="27"/>
      <c r="O7" s="34"/>
      <c r="P7" s="30"/>
      <c r="Q7" s="30"/>
      <c r="R7" s="30"/>
      <c r="S7" s="30"/>
      <c r="T7" s="30"/>
      <c r="U7" s="31">
        <v>3</v>
      </c>
      <c r="V7" s="31">
        <v>0</v>
      </c>
      <c r="W7" s="31">
        <v>1</v>
      </c>
      <c r="X7" s="31">
        <v>0</v>
      </c>
      <c r="Y7" s="31">
        <v>5</v>
      </c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67">
        <v>2020</v>
      </c>
      <c r="C8" s="67"/>
      <c r="D8" s="68" t="s">
        <v>46</v>
      </c>
      <c r="E8" s="67"/>
      <c r="F8" s="69" t="s">
        <v>40</v>
      </c>
      <c r="G8" s="70"/>
      <c r="H8" s="71"/>
      <c r="I8" s="67"/>
      <c r="J8" s="67"/>
      <c r="K8" s="67"/>
      <c r="L8" s="67"/>
      <c r="M8" s="67"/>
      <c r="N8" s="67"/>
      <c r="O8" s="25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30">
        <v>2020</v>
      </c>
      <c r="C9" s="30" t="s">
        <v>55</v>
      </c>
      <c r="D9" s="32" t="s">
        <v>39</v>
      </c>
      <c r="E9" s="30">
        <v>8</v>
      </c>
      <c r="F9" s="30">
        <v>0</v>
      </c>
      <c r="G9" s="30">
        <v>0</v>
      </c>
      <c r="H9" s="30">
        <v>1</v>
      </c>
      <c r="I9" s="30">
        <v>4</v>
      </c>
      <c r="J9" s="30">
        <v>4</v>
      </c>
      <c r="K9" s="30">
        <v>0</v>
      </c>
      <c r="L9" s="30">
        <v>0</v>
      </c>
      <c r="M9" s="30">
        <v>0</v>
      </c>
      <c r="N9" s="33">
        <v>0.182</v>
      </c>
      <c r="O9" s="34">
        <v>22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16" t="s">
        <v>9</v>
      </c>
      <c r="C10" s="17"/>
      <c r="D10" s="15"/>
      <c r="E10" s="18">
        <f t="shared" ref="E10:M10" si="0">SUM(E4:E9)</f>
        <v>8</v>
      </c>
      <c r="F10" s="18">
        <f t="shared" si="0"/>
        <v>0</v>
      </c>
      <c r="G10" s="18">
        <f t="shared" si="0"/>
        <v>0</v>
      </c>
      <c r="H10" s="18">
        <f t="shared" si="0"/>
        <v>1</v>
      </c>
      <c r="I10" s="18">
        <f t="shared" si="0"/>
        <v>4</v>
      </c>
      <c r="J10" s="18">
        <f t="shared" si="0"/>
        <v>4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5">
        <f>PRODUCT(I10/O10)</f>
        <v>0.18181818181818182</v>
      </c>
      <c r="O10" s="36">
        <f>SUM(O5:O9)</f>
        <v>22</v>
      </c>
      <c r="P10" s="18">
        <f t="shared" ref="P10:AE10" si="1">SUM(P4:P9)</f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3</v>
      </c>
      <c r="V10" s="18">
        <f t="shared" si="1"/>
        <v>0</v>
      </c>
      <c r="W10" s="18">
        <f t="shared" si="1"/>
        <v>1</v>
      </c>
      <c r="X10" s="18">
        <f t="shared" si="1"/>
        <v>0</v>
      </c>
      <c r="Y10" s="18">
        <f t="shared" si="1"/>
        <v>5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23"/>
      <c r="AG10" s="24"/>
      <c r="AH10" s="24"/>
      <c r="AI10" s="24"/>
      <c r="AJ10" s="24"/>
      <c r="AK10" s="7"/>
    </row>
    <row r="11" spans="1:37" ht="15" customHeight="1" x14ac:dyDescent="0.2">
      <c r="A11" s="1"/>
      <c r="B11" s="32" t="s">
        <v>2</v>
      </c>
      <c r="C11" s="37"/>
      <c r="D11" s="38">
        <f>SUM(F10:H10)+((I10-F10-G10)/3)+(E10/3)+(Z10*25)+(AA10*25)+(AB10*10)+(AC10*25)+(AD10*20)+(AE10*15)</f>
        <v>5</v>
      </c>
      <c r="E11" s="1"/>
      <c r="F11" s="1"/>
      <c r="G11" s="1"/>
      <c r="H11" s="1"/>
      <c r="I11" s="1"/>
      <c r="J11" s="1"/>
      <c r="K11" s="1"/>
      <c r="L11" s="1"/>
      <c r="M11" s="1"/>
      <c r="N11" s="3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40"/>
      <c r="AE11" s="1"/>
      <c r="AF11" s="23"/>
      <c r="AG11" s="24"/>
      <c r="AH11" s="24"/>
      <c r="AI11" s="24"/>
      <c r="AJ11" s="24"/>
      <c r="AK11" s="7"/>
    </row>
    <row r="12" spans="1:37" s="9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9"/>
      <c r="O12" s="41"/>
      <c r="P12" s="1"/>
      <c r="Q12" s="4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3"/>
      <c r="AG12" s="8"/>
      <c r="AH12" s="24"/>
      <c r="AI12" s="24"/>
      <c r="AJ12" s="24"/>
      <c r="AK12" s="7"/>
    </row>
    <row r="13" spans="1:37" ht="15" customHeight="1" x14ac:dyDescent="0.25">
      <c r="A13" s="1"/>
      <c r="B13" s="22" t="s">
        <v>16</v>
      </c>
      <c r="C13" s="43"/>
      <c r="D13" s="43"/>
      <c r="E13" s="18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"/>
      <c r="K13" s="18" t="s">
        <v>27</v>
      </c>
      <c r="L13" s="18" t="s">
        <v>28</v>
      </c>
      <c r="M13" s="18" t="s">
        <v>29</v>
      </c>
      <c r="N13" s="35" t="s">
        <v>37</v>
      </c>
      <c r="O13" s="25"/>
      <c r="P13" s="44" t="s">
        <v>35</v>
      </c>
      <c r="Q13" s="12"/>
      <c r="R13" s="12"/>
      <c r="S13" s="12"/>
      <c r="T13" s="45"/>
      <c r="U13" s="45"/>
      <c r="V13" s="45"/>
      <c r="W13" s="45"/>
      <c r="X13" s="45"/>
      <c r="Y13" s="12"/>
      <c r="Z13" s="12"/>
      <c r="AA13" s="12"/>
      <c r="AB13" s="12"/>
      <c r="AC13" s="12"/>
      <c r="AD13" s="12"/>
      <c r="AE13" s="46"/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44" t="s">
        <v>17</v>
      </c>
      <c r="C14" s="12"/>
      <c r="D14" s="46"/>
      <c r="E14" s="30">
        <f>PRODUCT(E10)</f>
        <v>8</v>
      </c>
      <c r="F14" s="30">
        <f>PRODUCT(F10)</f>
        <v>0</v>
      </c>
      <c r="G14" s="30">
        <f>PRODUCT(G10)</f>
        <v>0</v>
      </c>
      <c r="H14" s="30">
        <f>PRODUCT(H10)</f>
        <v>1</v>
      </c>
      <c r="I14" s="30">
        <f>PRODUCT(I10)</f>
        <v>4</v>
      </c>
      <c r="J14" s="1"/>
      <c r="K14" s="47">
        <f>PRODUCT((F14+G14)/E14)</f>
        <v>0</v>
      </c>
      <c r="L14" s="47">
        <f>PRODUCT(H14/E14)</f>
        <v>0.125</v>
      </c>
      <c r="M14" s="47">
        <f>PRODUCT(I14/E14)</f>
        <v>0.5</v>
      </c>
      <c r="N14" s="48">
        <f>PRODUCT(N10)</f>
        <v>0.18181818181818182</v>
      </c>
      <c r="O14" s="25">
        <f>PRODUCT(O10)</f>
        <v>22</v>
      </c>
      <c r="P14" s="72" t="s">
        <v>21</v>
      </c>
      <c r="Q14" s="73"/>
      <c r="R14" s="74" t="s">
        <v>47</v>
      </c>
      <c r="S14" s="74"/>
      <c r="T14" s="74"/>
      <c r="U14" s="74"/>
      <c r="V14" s="74"/>
      <c r="W14" s="74"/>
      <c r="X14" s="74"/>
      <c r="Y14" s="74"/>
      <c r="Z14" s="74"/>
      <c r="AA14" s="75" t="s">
        <v>36</v>
      </c>
      <c r="AB14" s="74"/>
      <c r="AC14" s="76" t="s">
        <v>52</v>
      </c>
      <c r="AD14" s="74"/>
      <c r="AE14" s="76"/>
      <c r="AF14" s="23"/>
      <c r="AG14" s="1"/>
      <c r="AH14" s="24"/>
      <c r="AI14" s="24"/>
      <c r="AJ14" s="24"/>
      <c r="AK14" s="7"/>
    </row>
    <row r="15" spans="1:37" ht="15" customHeight="1" x14ac:dyDescent="0.2">
      <c r="A15" s="1"/>
      <c r="B15" s="49" t="s">
        <v>18</v>
      </c>
      <c r="C15" s="50"/>
      <c r="D15" s="51"/>
      <c r="E15" s="30"/>
      <c r="F15" s="30"/>
      <c r="G15" s="30"/>
      <c r="H15" s="30"/>
      <c r="I15" s="30"/>
      <c r="J15" s="1"/>
      <c r="K15" s="47"/>
      <c r="L15" s="47"/>
      <c r="M15" s="47"/>
      <c r="N15" s="33"/>
      <c r="O15" s="25"/>
      <c r="P15" s="77" t="s">
        <v>41</v>
      </c>
      <c r="Q15" s="78"/>
      <c r="R15" s="79" t="s">
        <v>48</v>
      </c>
      <c r="S15" s="79"/>
      <c r="T15" s="79"/>
      <c r="U15" s="79"/>
      <c r="V15" s="79"/>
      <c r="W15" s="79"/>
      <c r="X15" s="79"/>
      <c r="Y15" s="79"/>
      <c r="Z15" s="79"/>
      <c r="AA15" s="80" t="s">
        <v>49</v>
      </c>
      <c r="AB15" s="79"/>
      <c r="AC15" s="81" t="s">
        <v>53</v>
      </c>
      <c r="AD15" s="79"/>
      <c r="AE15" s="81"/>
      <c r="AF15" s="23"/>
      <c r="AG15" s="1"/>
      <c r="AH15" s="24"/>
      <c r="AI15" s="24"/>
      <c r="AJ15" s="24"/>
      <c r="AK15" s="7"/>
    </row>
    <row r="16" spans="1:37" ht="15" customHeight="1" x14ac:dyDescent="0.2">
      <c r="A16" s="1"/>
      <c r="B16" s="52" t="s">
        <v>19</v>
      </c>
      <c r="C16" s="53"/>
      <c r="D16" s="54"/>
      <c r="E16" s="31">
        <f>PRODUCT(U10)</f>
        <v>3</v>
      </c>
      <c r="F16" s="31">
        <f>PRODUCT(V10)</f>
        <v>0</v>
      </c>
      <c r="G16" s="31">
        <f>PRODUCT(W10)</f>
        <v>1</v>
      </c>
      <c r="H16" s="31">
        <f>PRODUCT(X10)</f>
        <v>0</v>
      </c>
      <c r="I16" s="31">
        <f>PRODUCT(Y10)</f>
        <v>5</v>
      </c>
      <c r="J16" s="1"/>
      <c r="K16" s="55">
        <f>PRODUCT((F16+G16)/E16)</f>
        <v>0.33333333333333331</v>
      </c>
      <c r="L16" s="55">
        <f>PRODUCT(H16/E16)</f>
        <v>0</v>
      </c>
      <c r="M16" s="55">
        <f>PRODUCT(I16/E16)</f>
        <v>1.6666666666666667</v>
      </c>
      <c r="N16" s="56">
        <v>0.35699999999999998</v>
      </c>
      <c r="O16" s="25">
        <v>14</v>
      </c>
      <c r="P16" s="77" t="s">
        <v>42</v>
      </c>
      <c r="Q16" s="78"/>
      <c r="R16" s="79" t="s">
        <v>51</v>
      </c>
      <c r="S16" s="79"/>
      <c r="T16" s="79"/>
      <c r="U16" s="79"/>
      <c r="V16" s="79"/>
      <c r="W16" s="79"/>
      <c r="X16" s="79"/>
      <c r="Y16" s="79"/>
      <c r="Z16" s="79"/>
      <c r="AA16" s="80" t="s">
        <v>50</v>
      </c>
      <c r="AB16" s="79"/>
      <c r="AC16" s="81" t="s">
        <v>54</v>
      </c>
      <c r="AD16" s="79"/>
      <c r="AE16" s="81"/>
      <c r="AF16" s="23"/>
      <c r="AG16" s="1"/>
      <c r="AH16" s="8"/>
      <c r="AI16" s="8"/>
      <c r="AJ16" s="8"/>
      <c r="AK16" s="7"/>
    </row>
    <row r="17" spans="1:37" ht="15" customHeight="1" x14ac:dyDescent="0.2">
      <c r="A17" s="1"/>
      <c r="B17" s="57" t="s">
        <v>20</v>
      </c>
      <c r="C17" s="58"/>
      <c r="D17" s="59"/>
      <c r="E17" s="18">
        <f>SUM(E14:E16)</f>
        <v>11</v>
      </c>
      <c r="F17" s="18">
        <f>SUM(F14:F16)</f>
        <v>0</v>
      </c>
      <c r="G17" s="18">
        <f>SUM(G14:G16)</f>
        <v>1</v>
      </c>
      <c r="H17" s="18">
        <f>SUM(H14:H16)</f>
        <v>1</v>
      </c>
      <c r="I17" s="18">
        <f>SUM(I14:I16)</f>
        <v>9</v>
      </c>
      <c r="J17" s="1"/>
      <c r="K17" s="60">
        <f>PRODUCT((F17+G17)/E17)</f>
        <v>9.0909090909090912E-2</v>
      </c>
      <c r="L17" s="60">
        <f>PRODUCT(H17/E17)</f>
        <v>9.0909090909090912E-2</v>
      </c>
      <c r="M17" s="60">
        <f>PRODUCT(I17/E17)</f>
        <v>0.81818181818181823</v>
      </c>
      <c r="N17" s="35">
        <f>PRODUCT(I17/O17)</f>
        <v>0.25</v>
      </c>
      <c r="O17" s="25">
        <f>SUM(O14:O16)</f>
        <v>36</v>
      </c>
      <c r="P17" s="82" t="s">
        <v>22</v>
      </c>
      <c r="Q17" s="83"/>
      <c r="R17" s="84"/>
      <c r="S17" s="84"/>
      <c r="T17" s="84"/>
      <c r="U17" s="84"/>
      <c r="V17" s="84"/>
      <c r="W17" s="84"/>
      <c r="X17" s="84"/>
      <c r="Y17" s="84"/>
      <c r="Z17" s="84"/>
      <c r="AA17" s="85"/>
      <c r="AB17" s="84"/>
      <c r="AC17" s="85"/>
      <c r="AD17" s="84"/>
      <c r="AE17" s="86"/>
      <c r="AF17" s="23"/>
      <c r="AG17" s="1"/>
      <c r="AH17" s="24"/>
      <c r="AI17" s="24"/>
      <c r="AJ17" s="24"/>
      <c r="AK17" s="7"/>
    </row>
    <row r="18" spans="1:37" s="9" customFormat="1" ht="15" customHeight="1" x14ac:dyDescent="0.25">
      <c r="A18" s="1"/>
      <c r="B18" s="40"/>
      <c r="C18" s="40"/>
      <c r="D18" s="40"/>
      <c r="E18" s="40"/>
      <c r="F18" s="40"/>
      <c r="G18" s="40"/>
      <c r="H18" s="40"/>
      <c r="I18" s="40"/>
      <c r="J18" s="1"/>
      <c r="K18" s="40"/>
      <c r="L18" s="40"/>
      <c r="M18" s="40"/>
      <c r="N18" s="39"/>
      <c r="O18" s="25"/>
      <c r="P18" s="1"/>
      <c r="Q18" s="42"/>
      <c r="R18" s="1"/>
      <c r="S18" s="1"/>
      <c r="T18" s="25"/>
      <c r="U18" s="25"/>
      <c r="V18" s="6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1"/>
      <c r="AH18" s="8"/>
      <c r="AI18" s="8"/>
      <c r="AJ18" s="8"/>
      <c r="AK18" s="7"/>
    </row>
    <row r="19" spans="1:37" ht="15" customHeight="1" x14ac:dyDescent="0.25">
      <c r="A19" s="1"/>
      <c r="B19" s="1" t="s">
        <v>38</v>
      </c>
      <c r="C19" s="1"/>
      <c r="D19" s="1" t="s">
        <v>45</v>
      </c>
      <c r="E19" s="1"/>
      <c r="F19" s="1"/>
      <c r="G19" s="1"/>
      <c r="H19" s="1"/>
      <c r="I19" s="1"/>
      <c r="J19" s="1"/>
      <c r="K19" s="1"/>
      <c r="L19" s="1"/>
      <c r="M19" s="1"/>
      <c r="N19" s="42"/>
      <c r="O19" s="25"/>
      <c r="P19" s="1"/>
      <c r="Q19" s="1"/>
      <c r="R19" s="1"/>
      <c r="S19" s="1"/>
      <c r="T19" s="25"/>
      <c r="U19" s="25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1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7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5"/>
      <c r="P74" s="1"/>
      <c r="Q74" s="1"/>
      <c r="R74" s="1"/>
      <c r="S74" s="1"/>
      <c r="T74" s="25"/>
      <c r="U74" s="25"/>
      <c r="V74" s="61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8"/>
      <c r="AH74" s="8"/>
      <c r="AI74" s="8"/>
      <c r="AJ74" s="8"/>
      <c r="AK74" s="7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3"/>
      <c r="M75" s="63"/>
      <c r="N75" s="63"/>
      <c r="O75" s="41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7"/>
      <c r="AG75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2020-08-26T21:07:55Z</dcterms:modified>
</cp:coreProperties>
</file>