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5" i="1"/>
  <c r="O4" i="1"/>
  <c r="O7" i="1" s="1"/>
  <c r="M6" i="1"/>
  <c r="M5" i="1"/>
  <c r="M4" i="1"/>
  <c r="M7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I11" i="1"/>
  <c r="H7" i="1"/>
  <c r="H11" i="1"/>
  <c r="G7" i="1"/>
  <c r="G11" i="1"/>
  <c r="F7" i="1"/>
  <c r="F11" i="1"/>
  <c r="E7" i="1"/>
  <c r="E11" i="1"/>
  <c r="L11" i="1" s="1"/>
  <c r="D8" i="1"/>
  <c r="K11" i="1"/>
  <c r="I14" i="1"/>
  <c r="M11" i="1"/>
  <c r="F14" i="1"/>
  <c r="H14" i="1"/>
  <c r="E14" i="1"/>
  <c r="M14" i="1"/>
  <c r="G14" i="1"/>
  <c r="L14" i="1"/>
  <c r="K14" i="1"/>
  <c r="O11" i="1" l="1"/>
  <c r="O14" i="1" s="1"/>
  <c r="N14" i="1" s="1"/>
  <c r="N7" i="1"/>
  <c r="N11" i="1" s="1"/>
</calcChain>
</file>

<file path=xl/sharedStrings.xml><?xml version="1.0" encoding="utf-8"?>
<sst xmlns="http://schemas.openxmlformats.org/spreadsheetml/2006/main" count="78" uniqueCount="53">
  <si>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</si>
  <si>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</si>
  <si>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</si>
  <si>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</si>
  <si>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</si>
  <si>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</si>
  <si>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</si>
  <si>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</si>
  <si>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</si>
  <si>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</si>
  <si>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</si>
  <si>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</si>
  <si>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</si>
  <si>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</si>
  <si>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</si>
  <si>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</si>
  <si>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</si>
  <si>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</si>
  <si>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</si>
  <si>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</si>
  <si>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</si>
  <si>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</si>
  <si>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</si>
  <si>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</si>
  <si>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</si>
  <si>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</si>
  <si>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</si>
  <si>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</si>
  <si>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</si>
  <si>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</si>
  <si>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</si>
  <si>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</si>
  <si>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</si>
  <si>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Taru Korhonen</t>
  </si>
  <si>
    <t>4.</t>
  </si>
  <si>
    <t>ViPa</t>
  </si>
  <si>
    <t>play off</t>
  </si>
  <si>
    <t>2.</t>
  </si>
  <si>
    <t>20.3.1972</t>
  </si>
  <si>
    <t>ViPa = Vihdin Pallo  (1967)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</si>
  <si>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</si>
  <si>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</si>
  <si>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</si>
  <si>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</si>
  <si>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</si>
  <si>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</si>
  <si>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</si>
  <si>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</si>
  <si>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01.08. 1991  ViPa - KK-V  11-4</t>
  </si>
  <si>
    <t xml:space="preserve">  19 v   4 kk 12 pv</t>
  </si>
  <si>
    <t>20.05. 1992  Manse PP - ViPa  2-11</t>
  </si>
  <si>
    <t>2.  ottelu</t>
  </si>
  <si>
    <t xml:space="preserve">  20 v   2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</si>
</sst>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9.140625" style="59" customWidth="1"/>
    <col min="5" max="12" width="5.7109375" style="59" customWidth="1"/>
    <col min="13" max="13" width="6.28515625" style="59" customWidth="1"/>
    <col min="14" max="14" width="9.425781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33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1991</v>
      </c>
      <c r="C4" s="27" t="s">
        <v>34</v>
      </c>
      <c r="D4" s="29" t="s">
        <v>35</v>
      </c>
      <c r="E4" s="27">
        <v>1</v>
      </c>
      <c r="F4" s="27">
        <v>0</v>
      </c>
      <c r="G4" s="27">
        <v>2</v>
      </c>
      <c r="H4" s="27">
        <v>0</v>
      </c>
      <c r="I4" s="27">
        <v>5</v>
      </c>
      <c r="J4" s="27">
        <v>1</v>
      </c>
      <c r="K4" s="27">
        <v>0</v>
      </c>
      <c r="L4" s="27">
        <v>2</v>
      </c>
      <c r="M4" s="27">
        <f>SUM(F4+G4)</f>
        <v>2</v>
      </c>
      <c r="N4" s="60">
        <v>1</v>
      </c>
      <c r="O4" s="37">
        <f>PRODUCT(I4/N4)</f>
        <v>5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61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1992</v>
      </c>
      <c r="C5" s="27" t="s">
        <v>37</v>
      </c>
      <c r="D5" s="29" t="s">
        <v>35</v>
      </c>
      <c r="E5" s="27">
        <v>14</v>
      </c>
      <c r="F5" s="27">
        <v>0</v>
      </c>
      <c r="G5" s="27">
        <v>1</v>
      </c>
      <c r="H5" s="27">
        <v>11</v>
      </c>
      <c r="I5" s="27">
        <v>18</v>
      </c>
      <c r="J5" s="27">
        <v>6</v>
      </c>
      <c r="K5" s="27">
        <v>7</v>
      </c>
      <c r="L5" s="27">
        <v>4</v>
      </c>
      <c r="M5" s="27">
        <f>SUM(F5+G5)</f>
        <v>1</v>
      </c>
      <c r="N5" s="60">
        <v>0.41399999999999998</v>
      </c>
      <c r="O5" s="37">
        <f>PRODUCT(I5/N5)</f>
        <v>43.478260869565219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>
        <v>1</v>
      </c>
      <c r="AE5" s="27"/>
      <c r="AF5" s="14" t="s">
        <v>36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1993</v>
      </c>
      <c r="C6" s="27" t="s">
        <v>34</v>
      </c>
      <c r="D6" s="29" t="s">
        <v>35</v>
      </c>
      <c r="E6" s="27">
        <v>12</v>
      </c>
      <c r="F6" s="27">
        <v>0</v>
      </c>
      <c r="G6" s="27">
        <v>1</v>
      </c>
      <c r="H6" s="27">
        <v>8</v>
      </c>
      <c r="I6" s="27">
        <v>15</v>
      </c>
      <c r="J6" s="27">
        <v>13</v>
      </c>
      <c r="K6" s="27">
        <v>1</v>
      </c>
      <c r="L6" s="27">
        <v>0</v>
      </c>
      <c r="M6" s="27">
        <f>SUM(F6+G6)</f>
        <v>1</v>
      </c>
      <c r="N6" s="60">
        <v>0.625</v>
      </c>
      <c r="O6" s="37">
        <f>PRODUCT(I6/N6)</f>
        <v>24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 t="s">
        <v>36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27</v>
      </c>
      <c r="F7" s="19">
        <f t="shared" si="0"/>
        <v>0</v>
      </c>
      <c r="G7" s="19">
        <f t="shared" si="0"/>
        <v>4</v>
      </c>
      <c r="H7" s="19">
        <f t="shared" si="0"/>
        <v>19</v>
      </c>
      <c r="I7" s="19">
        <f t="shared" si="0"/>
        <v>38</v>
      </c>
      <c r="J7" s="19">
        <f t="shared" si="0"/>
        <v>20</v>
      </c>
      <c r="K7" s="19">
        <f t="shared" si="0"/>
        <v>8</v>
      </c>
      <c r="L7" s="19">
        <f t="shared" si="0"/>
        <v>6</v>
      </c>
      <c r="M7" s="19">
        <f t="shared" si="0"/>
        <v>4</v>
      </c>
      <c r="N7" s="31">
        <f>PRODUCT(I7/O7)</f>
        <v>0.52429514097180563</v>
      </c>
      <c r="O7" s="32">
        <f t="shared" ref="O7:AE7" si="1">SUM(O4:O6)</f>
        <v>72.478260869565219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1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63.333333333333336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41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23</v>
      </c>
      <c r="L10" s="19" t="s">
        <v>24</v>
      </c>
      <c r="M10" s="19" t="s">
        <v>25</v>
      </c>
      <c r="N10" s="31" t="s">
        <v>31</v>
      </c>
      <c r="O10" s="25"/>
      <c r="P10" s="41" t="s">
        <v>42</v>
      </c>
      <c r="Q10" s="13"/>
      <c r="R10" s="13"/>
      <c r="S10" s="13"/>
      <c r="T10" s="63"/>
      <c r="U10" s="63"/>
      <c r="V10" s="63"/>
      <c r="W10" s="63"/>
      <c r="X10" s="63"/>
      <c r="Y10" s="13"/>
      <c r="Z10" s="13"/>
      <c r="AA10" s="13"/>
      <c r="AB10" s="13"/>
      <c r="AC10" s="13"/>
      <c r="AD10" s="13"/>
      <c r="AE10" s="13"/>
      <c r="AF10" s="6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27</v>
      </c>
      <c r="F11" s="27">
        <f>PRODUCT(F7)</f>
        <v>0</v>
      </c>
      <c r="G11" s="27">
        <f>PRODUCT(G7)</f>
        <v>4</v>
      </c>
      <c r="H11" s="27">
        <f>PRODUCT(H7)</f>
        <v>19</v>
      </c>
      <c r="I11" s="27">
        <f>PRODUCT(I7)</f>
        <v>38</v>
      </c>
      <c r="J11" s="1"/>
      <c r="K11" s="43">
        <f>PRODUCT((F11+G11)/E11)</f>
        <v>0.14814814814814814</v>
      </c>
      <c r="L11" s="43">
        <f>PRODUCT(H11/E11)</f>
        <v>0.70370370370370372</v>
      </c>
      <c r="M11" s="43">
        <f>PRODUCT(I11/E11)</f>
        <v>1.4074074074074074</v>
      </c>
      <c r="N11" s="30">
        <f>PRODUCT(N7)</f>
        <v>0.52429514097180563</v>
      </c>
      <c r="O11" s="25">
        <f>PRODUCT(O7)</f>
        <v>72.478260869565219</v>
      </c>
      <c r="P11" s="65" t="s">
        <v>43</v>
      </c>
      <c r="Q11" s="66"/>
      <c r="R11" s="66"/>
      <c r="S11" s="67" t="s">
        <v>48</v>
      </c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8" t="s">
        <v>44</v>
      </c>
      <c r="AE11" s="67"/>
      <c r="AF11" s="69" t="s">
        <v>49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0" t="s">
        <v>45</v>
      </c>
      <c r="Q12" s="71"/>
      <c r="R12" s="71"/>
      <c r="S12" s="72" t="s">
        <v>48</v>
      </c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 t="s">
        <v>44</v>
      </c>
      <c r="AE12" s="72"/>
      <c r="AF12" s="74" t="s">
        <v>49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0" t="s">
        <v>46</v>
      </c>
      <c r="Q13" s="71"/>
      <c r="R13" s="71"/>
      <c r="S13" s="72" t="s">
        <v>50</v>
      </c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3" t="s">
        <v>51</v>
      </c>
      <c r="AE13" s="72"/>
      <c r="AF13" s="74" t="s">
        <v>52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27</v>
      </c>
      <c r="F14" s="19">
        <f>SUM(F11:F13)</f>
        <v>0</v>
      </c>
      <c r="G14" s="19">
        <f>SUM(G11:G13)</f>
        <v>4</v>
      </c>
      <c r="H14" s="19">
        <f>SUM(H11:H13)</f>
        <v>19</v>
      </c>
      <c r="I14" s="19">
        <f>SUM(I11:I13)</f>
        <v>38</v>
      </c>
      <c r="J14" s="1"/>
      <c r="K14" s="55">
        <f>PRODUCT((F14+G14)/E14)</f>
        <v>0.14814814814814814</v>
      </c>
      <c r="L14" s="55">
        <f>PRODUCT(H14/E14)</f>
        <v>0.70370370370370372</v>
      </c>
      <c r="M14" s="55">
        <f>PRODUCT(I14/E14)</f>
        <v>1.4074074074074074</v>
      </c>
      <c r="N14" s="31">
        <f>PRODUCT(I14/O14)</f>
        <v>0.52429514097180563</v>
      </c>
      <c r="O14" s="25">
        <f>SUM(O11:O13)</f>
        <v>72.478260869565219</v>
      </c>
      <c r="P14" s="75" t="s">
        <v>47</v>
      </c>
      <c r="Q14" s="76"/>
      <c r="R14" s="76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8"/>
      <c r="AE14" s="77"/>
      <c r="AF14" s="7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32</v>
      </c>
      <c r="C16" s="1"/>
      <c r="D16" s="62" t="s">
        <v>39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16:32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16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6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6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6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6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6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6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6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6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6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6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6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6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6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6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2019-01-23T14:25:16Z</dcterms:modified>
</cp:coreProperties>
</file>