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5" i="1" l="1"/>
  <c r="O19" i="1" s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K19" i="1" l="1"/>
  <c r="L19" i="1"/>
  <c r="M19" i="1"/>
  <c r="E22" i="1"/>
  <c r="G22" i="1"/>
  <c r="I22" i="1"/>
  <c r="K21" i="1"/>
  <c r="M21" i="1"/>
  <c r="D16" i="1"/>
  <c r="L21" i="1"/>
  <c r="F22" i="1"/>
  <c r="O22" i="1"/>
  <c r="N15" i="1"/>
  <c r="N19" i="1" s="1"/>
  <c r="H22" i="1"/>
  <c r="N21" i="1"/>
  <c r="M22" i="1" l="1"/>
  <c r="N22" i="1"/>
  <c r="L22" i="1"/>
  <c r="K22" i="1"/>
</calcChain>
</file>

<file path=xl/sharedStrings.xml><?xml version="1.0" encoding="utf-8"?>
<sst xmlns="http://schemas.openxmlformats.org/spreadsheetml/2006/main" count="98" uniqueCount="67">
  <si>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</si>
  <si>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</si>
  <si>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</si>
  <si>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</si>
  <si>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</si>
  <si>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</si>
  <si>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</si>
  <si>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</si>
  <si>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</si>
  <si>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</si>
  <si>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</si>
  <si>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</si>
  <si>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</si>
  <si>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</si>
  <si>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</si>
  <si>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</si>
  <si>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</si>
  <si>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</si>
  <si>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</si>
  <si>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</si>
  <si>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</si>
  <si>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</si>
  <si>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</si>
  <si>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</si>
  <si>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</si>
  <si>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</si>
  <si>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</si>
  <si>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</si>
  <si>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</si>
  <si>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</si>
  <si>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</si>
  <si>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</si>
  <si>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</si>
  <si>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</si>
  <si>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</si>
  <si>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</si>
  <si>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</si>
  <si>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K - %</t>
  </si>
  <si>
    <t>MyVe</t>
  </si>
  <si>
    <t>Seurat</t>
  </si>
  <si>
    <t>MyVe = Mynämäen Vesa  (1920)</t>
  </si>
  <si>
    <t xml:space="preserve">Lyöty </t>
  </si>
  <si>
    <t xml:space="preserve">Tuotu </t>
  </si>
  <si>
    <t>Sohvi Korhonen</t>
  </si>
  <si>
    <t>3.12.2000   Janakkala</t>
  </si>
  <si>
    <t>JaJa = Janakkalan Jana  (1929),  kasvattajaseura</t>
  </si>
  <si>
    <t>Räpsä</t>
  </si>
  <si>
    <t>Räpsä  2</t>
  </si>
  <si>
    <t>suomensarja</t>
  </si>
  <si>
    <t>JaJa  2</t>
  </si>
  <si>
    <t xml:space="preserve">JaJa   </t>
  </si>
  <si>
    <t>Paukku</t>
  </si>
  <si>
    <t>JaJa</t>
  </si>
  <si>
    <t>Paukku = Hämeenlinnan Paukku  (1961)</t>
  </si>
  <si>
    <t>Räpsä = Hämeenkyrön Räpsä  (1981)</t>
  </si>
  <si>
    <t>12.05. 2019  Kirittäret - MyVe  2-0  (9-1, 5-1)</t>
  </si>
  <si>
    <t>18 v   5 kk   9 pv</t>
  </si>
  <si>
    <t>9.  ottelu</t>
  </si>
  <si>
    <t>16.06. 2019  MyVe - Pesä Ysit  1-0  (7-4, 7-7)</t>
  </si>
  <si>
    <t>18 v   6 kk 13 pv</t>
  </si>
  <si>
    <t>10.</t>
  </si>
  <si>
    <t>11.</t>
  </si>
  <si>
    <t>SiiPe</t>
  </si>
  <si>
    <t>SiiPe = Siilinjärven Pesis  (1987)</t>
  </si>
  <si>
    <t>22.08. 2020  SiiPe - Virkiä  0-2  (1-9, 5-8)</t>
  </si>
  <si>
    <t>33.  ottelu</t>
  </si>
  <si>
    <t>19 v   8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</si>
</sst>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13" style="62" customWidth="1"/>
    <col min="5" max="12" width="5.7109375" style="62" customWidth="1"/>
    <col min="13" max="13" width="6.28515625" style="62" customWidth="1"/>
    <col min="14" max="14" width="9" style="62" customWidth="1"/>
    <col min="15" max="15" width="0.5703125" style="62" customWidth="1"/>
    <col min="16" max="23" width="5.7109375" style="62" customWidth="1"/>
    <col min="24" max="31" width="5.7109375" style="25" customWidth="1"/>
    <col min="32" max="32" width="25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3"/>
      <c r="J1" s="5"/>
      <c r="K1" s="5"/>
      <c r="L1" s="3"/>
      <c r="M1" s="7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2015</v>
      </c>
      <c r="C4" s="70"/>
      <c r="D4" s="71" t="s">
        <v>52</v>
      </c>
      <c r="E4" s="70"/>
      <c r="F4" s="72" t="s">
        <v>48</v>
      </c>
      <c r="G4" s="73"/>
      <c r="H4" s="74"/>
      <c r="I4" s="70"/>
      <c r="J4" s="70"/>
      <c r="K4" s="70"/>
      <c r="L4" s="70"/>
      <c r="M4" s="70"/>
      <c r="N4" s="75"/>
      <c r="O4" s="30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2016</v>
      </c>
      <c r="C5" s="70"/>
      <c r="D5" s="71" t="s">
        <v>52</v>
      </c>
      <c r="E5" s="70"/>
      <c r="F5" s="72" t="s">
        <v>48</v>
      </c>
      <c r="G5" s="73"/>
      <c r="H5" s="74"/>
      <c r="I5" s="70"/>
      <c r="J5" s="70"/>
      <c r="K5" s="70"/>
      <c r="L5" s="70"/>
      <c r="M5" s="70"/>
      <c r="N5" s="75"/>
      <c r="O5" s="30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3">
        <v>2016</v>
      </c>
      <c r="C6" s="63"/>
      <c r="D6" s="64" t="s">
        <v>51</v>
      </c>
      <c r="E6" s="63"/>
      <c r="F6" s="65" t="s">
        <v>33</v>
      </c>
      <c r="G6" s="67"/>
      <c r="H6" s="68"/>
      <c r="I6" s="63"/>
      <c r="J6" s="63"/>
      <c r="K6" s="63"/>
      <c r="L6" s="63"/>
      <c r="M6" s="63"/>
      <c r="N6" s="66"/>
      <c r="O6" s="30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2017</v>
      </c>
      <c r="C7" s="70"/>
      <c r="D7" s="71" t="s">
        <v>52</v>
      </c>
      <c r="E7" s="70"/>
      <c r="F7" s="72" t="s">
        <v>48</v>
      </c>
      <c r="G7" s="73"/>
      <c r="H7" s="74"/>
      <c r="I7" s="70"/>
      <c r="J7" s="70"/>
      <c r="K7" s="70"/>
      <c r="L7" s="70"/>
      <c r="M7" s="70"/>
      <c r="N7" s="75"/>
      <c r="O7" s="30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3">
        <v>2017</v>
      </c>
      <c r="C8" s="63"/>
      <c r="D8" s="64" t="s">
        <v>51</v>
      </c>
      <c r="E8" s="63"/>
      <c r="F8" s="65" t="s">
        <v>33</v>
      </c>
      <c r="G8" s="67"/>
      <c r="H8" s="68"/>
      <c r="I8" s="63"/>
      <c r="J8" s="63"/>
      <c r="K8" s="63"/>
      <c r="L8" s="63"/>
      <c r="M8" s="63"/>
      <c r="N8" s="66"/>
      <c r="O8" s="30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0">
        <v>2018</v>
      </c>
      <c r="C9" s="70"/>
      <c r="D9" s="71" t="s">
        <v>49</v>
      </c>
      <c r="E9" s="70"/>
      <c r="F9" s="72" t="s">
        <v>48</v>
      </c>
      <c r="G9" s="73"/>
      <c r="H9" s="74"/>
      <c r="I9" s="70"/>
      <c r="J9" s="70"/>
      <c r="K9" s="70"/>
      <c r="L9" s="70"/>
      <c r="M9" s="70"/>
      <c r="N9" s="75"/>
      <c r="O9" s="30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3">
        <v>2018</v>
      </c>
      <c r="C10" s="63"/>
      <c r="D10" s="64" t="s">
        <v>50</v>
      </c>
      <c r="E10" s="63"/>
      <c r="F10" s="65" t="s">
        <v>33</v>
      </c>
      <c r="G10" s="67"/>
      <c r="H10" s="68"/>
      <c r="I10" s="63"/>
      <c r="J10" s="63"/>
      <c r="K10" s="63"/>
      <c r="L10" s="63"/>
      <c r="M10" s="63"/>
      <c r="N10" s="66"/>
      <c r="O10" s="30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0">
        <v>2019</v>
      </c>
      <c r="C11" s="70"/>
      <c r="D11" s="71" t="s">
        <v>47</v>
      </c>
      <c r="E11" s="70"/>
      <c r="F11" s="72" t="s">
        <v>48</v>
      </c>
      <c r="G11" s="73"/>
      <c r="H11" s="74"/>
      <c r="I11" s="70"/>
      <c r="J11" s="70"/>
      <c r="K11" s="70"/>
      <c r="L11" s="70"/>
      <c r="M11" s="70"/>
      <c r="N11" s="75"/>
      <c r="O11" s="30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3">
        <v>2019</v>
      </c>
      <c r="C12" s="63"/>
      <c r="D12" s="64" t="s">
        <v>46</v>
      </c>
      <c r="E12" s="63"/>
      <c r="F12" s="65" t="s">
        <v>33</v>
      </c>
      <c r="G12" s="67"/>
      <c r="H12" s="68"/>
      <c r="I12" s="63"/>
      <c r="J12" s="63"/>
      <c r="K12" s="63"/>
      <c r="L12" s="63"/>
      <c r="M12" s="63"/>
      <c r="N12" s="66"/>
      <c r="O12" s="30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 t="s">
        <v>60</v>
      </c>
      <c r="D13" s="28" t="s">
        <v>38</v>
      </c>
      <c r="E13" s="26">
        <v>13</v>
      </c>
      <c r="F13" s="26">
        <v>0</v>
      </c>
      <c r="G13" s="26">
        <v>1</v>
      </c>
      <c r="H13" s="42">
        <v>1</v>
      </c>
      <c r="I13" s="26">
        <v>15</v>
      </c>
      <c r="J13" s="26">
        <v>7</v>
      </c>
      <c r="K13" s="26">
        <v>6</v>
      </c>
      <c r="L13" s="26">
        <v>1</v>
      </c>
      <c r="M13" s="26">
        <v>1</v>
      </c>
      <c r="N13" s="29">
        <v>0.27272727272727271</v>
      </c>
      <c r="O13" s="30">
        <v>55</v>
      </c>
      <c r="P13" s="26"/>
      <c r="Q13" s="26"/>
      <c r="R13" s="26"/>
      <c r="S13" s="26"/>
      <c r="T13" s="26"/>
      <c r="U13" s="27">
        <v>1</v>
      </c>
      <c r="V13" s="27">
        <v>0</v>
      </c>
      <c r="W13" s="27">
        <v>0</v>
      </c>
      <c r="X13" s="27">
        <v>0</v>
      </c>
      <c r="Y13" s="27">
        <v>0</v>
      </c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61</v>
      </c>
      <c r="D14" s="28" t="s">
        <v>62</v>
      </c>
      <c r="E14" s="26">
        <v>19</v>
      </c>
      <c r="F14" s="26">
        <v>1</v>
      </c>
      <c r="G14" s="26">
        <v>2</v>
      </c>
      <c r="H14" s="42">
        <v>5</v>
      </c>
      <c r="I14" s="26">
        <v>52</v>
      </c>
      <c r="J14" s="26">
        <v>17</v>
      </c>
      <c r="K14" s="26">
        <v>21</v>
      </c>
      <c r="L14" s="26">
        <v>11</v>
      </c>
      <c r="M14" s="26">
        <v>3</v>
      </c>
      <c r="N14" s="29">
        <v>0.45200000000000001</v>
      </c>
      <c r="O14" s="30">
        <v>115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32</v>
      </c>
      <c r="F15" s="18">
        <f t="shared" si="0"/>
        <v>1</v>
      </c>
      <c r="G15" s="18">
        <f t="shared" si="0"/>
        <v>3</v>
      </c>
      <c r="H15" s="18">
        <f t="shared" si="0"/>
        <v>6</v>
      </c>
      <c r="I15" s="18">
        <f t="shared" si="0"/>
        <v>67</v>
      </c>
      <c r="J15" s="18">
        <f t="shared" si="0"/>
        <v>24</v>
      </c>
      <c r="K15" s="18">
        <f t="shared" si="0"/>
        <v>27</v>
      </c>
      <c r="L15" s="18">
        <f t="shared" si="0"/>
        <v>12</v>
      </c>
      <c r="M15" s="18">
        <f t="shared" si="0"/>
        <v>4</v>
      </c>
      <c r="N15" s="31">
        <f>PRODUCT(I15/O15)</f>
        <v>0.39411764705882352</v>
      </c>
      <c r="O15" s="32">
        <f>SUM(O9:O14)</f>
        <v>170</v>
      </c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1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 t="s">
        <v>2</v>
      </c>
      <c r="C16" s="33"/>
      <c r="D16" s="34">
        <f>SUM(F15:H15)+((I15-F15-G15)/3)+(E15/3)+(Z15*25)+(AA15*25)+(AB15*10)+(AC15*25)+(AD15*20)+(AE15*15)</f>
        <v>41.666666666666664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9"/>
      <c r="D18" s="39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1" t="s">
        <v>37</v>
      </c>
      <c r="O18" s="24"/>
      <c r="P18" s="40" t="s">
        <v>32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12"/>
      <c r="AC18" s="12"/>
      <c r="AD18" s="12"/>
      <c r="AE18" s="4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0" t="s">
        <v>17</v>
      </c>
      <c r="C19" s="12"/>
      <c r="D19" s="43"/>
      <c r="E19" s="26">
        <f>PRODUCT(E15)</f>
        <v>32</v>
      </c>
      <c r="F19" s="26">
        <f>PRODUCT(F15)</f>
        <v>1</v>
      </c>
      <c r="G19" s="26">
        <f>PRODUCT(G15)</f>
        <v>3</v>
      </c>
      <c r="H19" s="26">
        <f>PRODUCT(H15)</f>
        <v>6</v>
      </c>
      <c r="I19" s="26">
        <f>PRODUCT(I15)</f>
        <v>67</v>
      </c>
      <c r="J19" s="1"/>
      <c r="K19" s="44">
        <f>PRODUCT((F19+G19)/E19)</f>
        <v>0.125</v>
      </c>
      <c r="L19" s="44">
        <f>PRODUCT(H19/E19)</f>
        <v>0.1875</v>
      </c>
      <c r="M19" s="44">
        <f>PRODUCT(I19/E19)</f>
        <v>2.09375</v>
      </c>
      <c r="N19" s="45">
        <f>PRODUCT(N15)</f>
        <v>0.39411764705882352</v>
      </c>
      <c r="O19" s="24">
        <f>PRODUCT(O15)</f>
        <v>170</v>
      </c>
      <c r="P19" s="76" t="s">
        <v>34</v>
      </c>
      <c r="Q19" s="77"/>
      <c r="R19" s="78" t="s">
        <v>55</v>
      </c>
      <c r="S19" s="78"/>
      <c r="T19" s="78"/>
      <c r="U19" s="78"/>
      <c r="V19" s="78"/>
      <c r="W19" s="78"/>
      <c r="X19" s="78"/>
      <c r="Y19" s="78"/>
      <c r="Z19" s="78"/>
      <c r="AA19" s="79" t="s">
        <v>35</v>
      </c>
      <c r="AB19" s="78"/>
      <c r="AC19" s="78" t="s">
        <v>56</v>
      </c>
      <c r="AD19" s="78"/>
      <c r="AE19" s="8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6" t="s">
        <v>18</v>
      </c>
      <c r="C20" s="47"/>
      <c r="D20" s="48"/>
      <c r="E20" s="26"/>
      <c r="F20" s="26"/>
      <c r="G20" s="26"/>
      <c r="H20" s="26"/>
      <c r="I20" s="26"/>
      <c r="J20" s="1"/>
      <c r="K20" s="44"/>
      <c r="L20" s="44"/>
      <c r="M20" s="44"/>
      <c r="N20" s="29"/>
      <c r="O20" s="24"/>
      <c r="P20" s="81" t="s">
        <v>41</v>
      </c>
      <c r="Q20" s="82"/>
      <c r="R20" s="83" t="s">
        <v>58</v>
      </c>
      <c r="S20" s="83"/>
      <c r="T20" s="83"/>
      <c r="U20" s="83"/>
      <c r="V20" s="83"/>
      <c r="W20" s="83"/>
      <c r="X20" s="83"/>
      <c r="Y20" s="83"/>
      <c r="Z20" s="83"/>
      <c r="AA20" s="84" t="s">
        <v>57</v>
      </c>
      <c r="AB20" s="83"/>
      <c r="AC20" s="83" t="s">
        <v>59</v>
      </c>
      <c r="AD20" s="83"/>
      <c r="AE20" s="85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9" t="s">
        <v>19</v>
      </c>
      <c r="C21" s="50"/>
      <c r="D21" s="51"/>
      <c r="E21" s="27">
        <f>PRODUCT(U15)</f>
        <v>1</v>
      </c>
      <c r="F21" s="27">
        <f>PRODUCT(V15)</f>
        <v>0</v>
      </c>
      <c r="G21" s="27">
        <f>PRODUCT(W15)</f>
        <v>0</v>
      </c>
      <c r="H21" s="27">
        <f>PRODUCT(X15)</f>
        <v>0</v>
      </c>
      <c r="I21" s="27">
        <f>PRODUCT(Y15)</f>
        <v>0</v>
      </c>
      <c r="J21" s="1"/>
      <c r="K21" s="52">
        <f>PRODUCT((F21+G21)/E21)</f>
        <v>0</v>
      </c>
      <c r="L21" s="52">
        <f>PRODUCT(H21/E21)</f>
        <v>0</v>
      </c>
      <c r="M21" s="52">
        <f>PRODUCT(I21/E21)</f>
        <v>0</v>
      </c>
      <c r="N21" s="53">
        <f>PRODUCT(I21/O21)</f>
        <v>0</v>
      </c>
      <c r="O21" s="24">
        <v>1</v>
      </c>
      <c r="P21" s="81" t="s">
        <v>42</v>
      </c>
      <c r="Q21" s="82"/>
      <c r="R21" s="83" t="s">
        <v>58</v>
      </c>
      <c r="S21" s="83"/>
      <c r="T21" s="83"/>
      <c r="U21" s="83"/>
      <c r="V21" s="83"/>
      <c r="W21" s="83"/>
      <c r="X21" s="83"/>
      <c r="Y21" s="83"/>
      <c r="Z21" s="83"/>
      <c r="AA21" s="84" t="s">
        <v>57</v>
      </c>
      <c r="AB21" s="83"/>
      <c r="AC21" s="83" t="s">
        <v>59</v>
      </c>
      <c r="AD21" s="83"/>
      <c r="AE21" s="85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4" t="s">
        <v>20</v>
      </c>
      <c r="C22" s="55"/>
      <c r="D22" s="56"/>
      <c r="E22" s="18">
        <f>SUM(E19:E21)</f>
        <v>33</v>
      </c>
      <c r="F22" s="18">
        <f>SUM(F19:F21)</f>
        <v>1</v>
      </c>
      <c r="G22" s="18">
        <f>SUM(G19:G21)</f>
        <v>3</v>
      </c>
      <c r="H22" s="18">
        <f>SUM(H19:H21)</f>
        <v>6</v>
      </c>
      <c r="I22" s="18">
        <f>SUM(I19:I21)</f>
        <v>67</v>
      </c>
      <c r="J22" s="1"/>
      <c r="K22" s="57">
        <f>PRODUCT((F22+G22)/E22)</f>
        <v>0.12121212121212122</v>
      </c>
      <c r="L22" s="57">
        <f>PRODUCT(H22/E22)</f>
        <v>0.18181818181818182</v>
      </c>
      <c r="M22" s="57">
        <f>PRODUCT(I22/E22)</f>
        <v>2.0303030303030303</v>
      </c>
      <c r="N22" s="31">
        <f>PRODUCT(I22/O22)</f>
        <v>0.391812865497076</v>
      </c>
      <c r="O22" s="24">
        <f>SUM(O19:O21)</f>
        <v>171</v>
      </c>
      <c r="P22" s="86" t="s">
        <v>36</v>
      </c>
      <c r="Q22" s="87"/>
      <c r="R22" s="88" t="s">
        <v>64</v>
      </c>
      <c r="S22" s="88"/>
      <c r="T22" s="88"/>
      <c r="U22" s="88"/>
      <c r="V22" s="88"/>
      <c r="W22" s="88"/>
      <c r="X22" s="88"/>
      <c r="Y22" s="88"/>
      <c r="Z22" s="88"/>
      <c r="AA22" s="89" t="s">
        <v>65</v>
      </c>
      <c r="AB22" s="88"/>
      <c r="AC22" s="88" t="s">
        <v>66</v>
      </c>
      <c r="AD22" s="88"/>
      <c r="AE22" s="90"/>
      <c r="AF22" s="23"/>
      <c r="AG22" s="8"/>
      <c r="AH22" s="8"/>
      <c r="AI22" s="8"/>
      <c r="AJ22" s="8"/>
      <c r="AK22" s="8"/>
    </row>
    <row r="23" spans="1:37" s="59" customFormat="1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4"/>
      <c r="P23" s="1"/>
      <c r="Q23" s="38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9" customFormat="1" ht="15" customHeight="1" x14ac:dyDescent="0.25">
      <c r="A24" s="1"/>
      <c r="B24" s="1" t="s">
        <v>39</v>
      </c>
      <c r="C24" s="1"/>
      <c r="D24" s="69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40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8"/>
      <c r="D28" s="1" t="s">
        <v>63</v>
      </c>
      <c r="E28" s="1"/>
      <c r="F28" s="1"/>
      <c r="G28" s="1"/>
      <c r="H28" s="1"/>
      <c r="I28" s="1"/>
      <c r="J28" s="1"/>
      <c r="K28" s="1"/>
      <c r="L28" s="1"/>
      <c r="M28" s="60"/>
      <c r="N28" s="60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0"/>
      <c r="N29" s="60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0"/>
      <c r="N30" s="60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0"/>
      <c r="N31" s="60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0"/>
      <c r="N32" s="60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0"/>
      <c r="N50" s="60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0"/>
      <c r="N51" s="60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0"/>
      <c r="N52" s="60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0"/>
      <c r="N53" s="60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0"/>
      <c r="N54" s="60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0"/>
      <c r="N55" s="60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0"/>
      <c r="N56" s="60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0"/>
      <c r="N57" s="60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0"/>
      <c r="N58" s="60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0"/>
      <c r="N59" s="60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0"/>
      <c r="N60" s="60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0"/>
      <c r="N61" s="60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0"/>
      <c r="N62" s="60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0"/>
      <c r="N63" s="60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0"/>
      <c r="N64" s="60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0"/>
      <c r="N65" s="60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0"/>
      <c r="N66" s="60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0"/>
      <c r="N67" s="60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0"/>
      <c r="N68" s="60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60"/>
      <c r="N69" s="60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60"/>
      <c r="N70" s="60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60"/>
      <c r="N71" s="60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60"/>
      <c r="N72" s="60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60"/>
      <c r="N73" s="60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60"/>
      <c r="N74" s="60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60"/>
      <c r="N75" s="60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60"/>
      <c r="N76" s="60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60"/>
      <c r="N77" s="60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60"/>
      <c r="N78" s="60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60"/>
      <c r="N79" s="60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60"/>
      <c r="N80" s="60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60"/>
      <c r="N81" s="60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60"/>
      <c r="N82" s="60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60"/>
      <c r="N83" s="60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60"/>
      <c r="N84" s="60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60"/>
      <c r="N85" s="60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60"/>
      <c r="N86" s="60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60"/>
      <c r="N87" s="60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60"/>
      <c r="N88" s="60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60"/>
      <c r="N89" s="60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60"/>
      <c r="N90" s="60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60"/>
      <c r="N91" s="60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60"/>
      <c r="N92" s="60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60"/>
      <c r="N93" s="60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60"/>
      <c r="N94" s="60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60"/>
      <c r="N95" s="60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60"/>
      <c r="N96" s="60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60"/>
      <c r="N97" s="60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60"/>
      <c r="N98" s="60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60"/>
      <c r="N99" s="60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60"/>
      <c r="N100" s="60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60"/>
      <c r="N101" s="60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60"/>
      <c r="N102" s="60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60"/>
      <c r="N103" s="60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60"/>
      <c r="N104" s="60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60"/>
      <c r="N105" s="60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60"/>
      <c r="N106" s="60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60"/>
      <c r="N107" s="60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60"/>
      <c r="N108" s="60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60"/>
      <c r="N109" s="60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60"/>
      <c r="N110" s="60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60"/>
      <c r="N111" s="60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60"/>
      <c r="N112" s="60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60"/>
      <c r="N113" s="60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60"/>
      <c r="N114" s="60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60"/>
      <c r="N115" s="60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60"/>
      <c r="N116" s="60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60"/>
      <c r="N117" s="60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60"/>
      <c r="N118" s="60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60"/>
      <c r="N119" s="60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60"/>
      <c r="N120" s="60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60"/>
      <c r="N121" s="60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60"/>
      <c r="N122" s="60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60"/>
      <c r="N123" s="60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60"/>
      <c r="N124" s="60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60"/>
      <c r="N125" s="60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60"/>
      <c r="N126" s="60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60"/>
      <c r="N127" s="60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60"/>
      <c r="N128" s="60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60"/>
      <c r="N129" s="60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60"/>
      <c r="N130" s="60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60"/>
      <c r="N131" s="60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60"/>
      <c r="N132" s="60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60"/>
      <c r="N133" s="60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60"/>
      <c r="N134" s="60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60"/>
      <c r="N135" s="60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60"/>
      <c r="N136" s="60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60"/>
      <c r="N137" s="60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60"/>
      <c r="N138" s="60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60"/>
      <c r="N139" s="60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60"/>
      <c r="N140" s="60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60"/>
      <c r="N141" s="60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60"/>
      <c r="N142" s="60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60"/>
      <c r="N143" s="60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60"/>
      <c r="N144" s="60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60"/>
      <c r="N145" s="60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60"/>
      <c r="N146" s="60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60"/>
      <c r="N147" s="60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60"/>
      <c r="N148" s="60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60"/>
      <c r="N149" s="60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60"/>
      <c r="N150" s="60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60"/>
      <c r="N151" s="60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60"/>
      <c r="N152" s="60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60"/>
      <c r="N153" s="60"/>
      <c r="O153" s="24"/>
      <c r="P153" s="1"/>
      <c r="Q153" s="38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60"/>
      <c r="N154" s="60"/>
      <c r="O154" s="24"/>
      <c r="P154" s="1"/>
      <c r="Q154" s="38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60"/>
      <c r="N155" s="60"/>
      <c r="O155" s="24"/>
      <c r="P155" s="1"/>
      <c r="Q155" s="38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60"/>
      <c r="N156" s="60"/>
      <c r="O156" s="24"/>
      <c r="P156" s="1"/>
      <c r="Q156" s="38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60"/>
      <c r="N157" s="60"/>
      <c r="O157" s="24"/>
      <c r="P157" s="1"/>
      <c r="Q157" s="38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60"/>
      <c r="N158" s="60"/>
      <c r="O158" s="24"/>
      <c r="P158" s="1"/>
      <c r="Q158" s="38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60"/>
      <c r="N159" s="60"/>
      <c r="O159" s="24"/>
      <c r="P159" s="1"/>
      <c r="Q159" s="38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60"/>
      <c r="N160" s="60"/>
      <c r="O160" s="24"/>
      <c r="P160" s="1"/>
      <c r="Q160" s="38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60"/>
      <c r="N161" s="60"/>
      <c r="O161" s="24"/>
      <c r="P161" s="1"/>
      <c r="Q161" s="38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60"/>
      <c r="N162" s="60"/>
      <c r="O162" s="24"/>
      <c r="P162" s="1"/>
      <c r="Q162" s="38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60"/>
      <c r="N163" s="60"/>
      <c r="O163" s="24"/>
      <c r="P163" s="1"/>
      <c r="Q163" s="38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60"/>
      <c r="N164" s="60"/>
      <c r="O164" s="24"/>
      <c r="P164" s="1"/>
      <c r="Q164" s="38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60"/>
      <c r="N165" s="60"/>
      <c r="O165" s="24"/>
      <c r="P165" s="1"/>
      <c r="Q165" s="38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60"/>
      <c r="N166" s="60"/>
      <c r="O166" s="24"/>
      <c r="P166" s="1"/>
      <c r="Q166" s="38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60"/>
      <c r="N167" s="60"/>
      <c r="O167" s="24"/>
      <c r="P167" s="1"/>
      <c r="Q167" s="38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60"/>
      <c r="N168" s="60"/>
      <c r="O168" s="24"/>
      <c r="P168" s="1"/>
      <c r="Q168" s="38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60"/>
      <c r="N169" s="60"/>
      <c r="O169" s="24"/>
      <c r="P169" s="1"/>
      <c r="Q169" s="38"/>
      <c r="R169" s="1"/>
      <c r="S169" s="24"/>
      <c r="T169" s="24"/>
      <c r="U169" s="24"/>
      <c r="V169" s="24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60"/>
      <c r="N170" s="60"/>
      <c r="O170" s="24"/>
      <c r="P170" s="1"/>
      <c r="Q170" s="38"/>
      <c r="R170" s="1"/>
      <c r="S170" s="24"/>
      <c r="T170" s="24"/>
      <c r="U170" s="24"/>
      <c r="V170" s="24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60"/>
      <c r="N171" s="60"/>
      <c r="O171" s="24"/>
      <c r="P171" s="1"/>
      <c r="Q171" s="38"/>
      <c r="R171" s="1"/>
      <c r="S171" s="24"/>
      <c r="T171" s="24"/>
      <c r="U171" s="24"/>
      <c r="V171" s="24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60"/>
      <c r="N172" s="60"/>
      <c r="O172" s="24"/>
      <c r="P172" s="1"/>
      <c r="Q172" s="38"/>
      <c r="R172" s="1"/>
      <c r="S172" s="24"/>
      <c r="T172" s="24"/>
      <c r="U172" s="24"/>
      <c r="V172" s="24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60"/>
      <c r="N173" s="60"/>
      <c r="O173" s="24"/>
      <c r="P173" s="1"/>
      <c r="Q173" s="38"/>
      <c r="R173" s="1"/>
      <c r="S173" s="24"/>
      <c r="T173" s="24"/>
      <c r="U173" s="24"/>
      <c r="V173" s="24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60"/>
      <c r="N174" s="60"/>
      <c r="O174" s="24"/>
      <c r="P174" s="1"/>
      <c r="Q174" s="38"/>
      <c r="R174" s="1"/>
      <c r="S174" s="24"/>
      <c r="T174" s="24"/>
      <c r="U174" s="24"/>
      <c r="V174" s="24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60"/>
      <c r="N175" s="60"/>
      <c r="O175" s="24"/>
      <c r="P175" s="1"/>
      <c r="Q175" s="38"/>
      <c r="R175" s="1"/>
      <c r="S175" s="24"/>
      <c r="T175" s="24"/>
      <c r="U175" s="24"/>
      <c r="V175" s="24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60"/>
      <c r="N176" s="60"/>
      <c r="O176" s="24"/>
      <c r="P176" s="1"/>
      <c r="Q176" s="38"/>
      <c r="R176" s="1"/>
      <c r="S176" s="24"/>
      <c r="T176" s="24"/>
      <c r="U176" s="24"/>
      <c r="V176" s="24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60"/>
      <c r="N177" s="60"/>
      <c r="O177" s="24"/>
      <c r="P177" s="1"/>
      <c r="Q177" s="38"/>
      <c r="R177" s="1"/>
      <c r="S177" s="24"/>
      <c r="T177" s="24"/>
      <c r="U177" s="24"/>
      <c r="V177" s="24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60"/>
      <c r="N178" s="60"/>
      <c r="O178" s="24"/>
      <c r="P178" s="1"/>
      <c r="Q178" s="38"/>
      <c r="R178" s="1"/>
      <c r="S178" s="24"/>
      <c r="T178" s="24"/>
      <c r="U178" s="24"/>
      <c r="V178" s="24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60"/>
      <c r="N179" s="60"/>
      <c r="O179" s="24"/>
      <c r="P179" s="1"/>
      <c r="Q179" s="38"/>
      <c r="R179" s="1"/>
      <c r="S179" s="24"/>
      <c r="T179" s="24"/>
      <c r="U179" s="24"/>
      <c r="V179" s="24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60"/>
      <c r="N180" s="60"/>
      <c r="O180" s="24"/>
      <c r="P180" s="1"/>
      <c r="Q180" s="38"/>
      <c r="R180" s="1"/>
      <c r="S180" s="24"/>
      <c r="T180" s="24"/>
      <c r="U180" s="24"/>
      <c r="V180" s="24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60"/>
      <c r="N181" s="60"/>
      <c r="O181" s="24"/>
      <c r="P181" s="1"/>
      <c r="Q181" s="38"/>
      <c r="R181" s="1"/>
      <c r="S181" s="24"/>
      <c r="T181" s="24"/>
      <c r="U181" s="24"/>
      <c r="V181" s="24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60"/>
      <c r="N182" s="60"/>
      <c r="O182" s="24"/>
      <c r="P182" s="1"/>
      <c r="Q182" s="38"/>
      <c r="R182" s="1"/>
      <c r="S182" s="24"/>
      <c r="T182" s="24"/>
      <c r="U182" s="24"/>
      <c r="V182" s="24"/>
      <c r="W182" s="1"/>
      <c r="X182" s="1"/>
      <c r="Y182" s="1"/>
      <c r="Z182" s="1"/>
      <c r="AA182" s="1"/>
      <c r="AB182" s="1"/>
      <c r="AC182" s="1"/>
      <c r="AD182" s="1"/>
      <c r="AE182" s="1"/>
      <c r="AF182" s="8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60"/>
      <c r="N183" s="60"/>
      <c r="O183" s="24"/>
      <c r="P183" s="1"/>
      <c r="Q183" s="38"/>
      <c r="R183" s="1"/>
      <c r="S183" s="24"/>
      <c r="T183" s="24"/>
      <c r="U183" s="24"/>
      <c r="V183" s="24"/>
      <c r="W183" s="1"/>
      <c r="X183" s="1"/>
      <c r="Y183" s="1"/>
      <c r="Z183" s="1"/>
      <c r="AA183" s="1"/>
      <c r="AB183" s="1"/>
      <c r="AC183" s="1"/>
      <c r="AD183" s="1"/>
      <c r="AE183" s="1"/>
      <c r="AF183" s="8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60"/>
      <c r="N184" s="60"/>
      <c r="O184" s="24"/>
      <c r="P184" s="1"/>
      <c r="Q184" s="38"/>
      <c r="R184" s="1"/>
      <c r="S184" s="24"/>
      <c r="T184" s="24"/>
      <c r="U184" s="24"/>
      <c r="V184" s="24"/>
      <c r="W184" s="1"/>
      <c r="X184" s="1"/>
      <c r="Y184" s="1"/>
      <c r="Z184" s="1"/>
      <c r="AA184" s="1"/>
      <c r="AB184" s="1"/>
      <c r="AC184" s="1"/>
      <c r="AD184" s="1"/>
      <c r="AE184" s="1"/>
      <c r="AF184" s="8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60"/>
      <c r="N185" s="60"/>
      <c r="O185" s="24"/>
      <c r="P185" s="1"/>
      <c r="Q185" s="38"/>
      <c r="R185" s="1"/>
      <c r="S185" s="24"/>
      <c r="T185" s="24"/>
      <c r="U185" s="24"/>
      <c r="V185" s="24"/>
      <c r="W185" s="1"/>
      <c r="X185" s="1"/>
      <c r="Y185" s="1"/>
      <c r="Z185" s="1"/>
      <c r="AA185" s="1"/>
      <c r="AB185" s="1"/>
      <c r="AC185" s="1"/>
      <c r="AD185" s="1"/>
      <c r="AE185" s="1"/>
      <c r="AF185" s="8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60"/>
      <c r="N186" s="60"/>
      <c r="O186" s="24"/>
      <c r="P186" s="1"/>
      <c r="Q186" s="38"/>
      <c r="R186" s="1"/>
      <c r="S186" s="24"/>
      <c r="T186" s="24"/>
      <c r="U186" s="24"/>
      <c r="V186" s="24"/>
      <c r="W186" s="1"/>
      <c r="X186" s="1"/>
      <c r="Y186" s="1"/>
      <c r="Z186" s="1"/>
      <c r="AA186" s="1"/>
      <c r="AB186" s="1"/>
      <c r="AC186" s="1"/>
      <c r="AD186" s="1"/>
      <c r="AE186" s="1"/>
      <c r="AF186" s="8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60"/>
      <c r="N187" s="60"/>
      <c r="O187" s="24"/>
      <c r="P187" s="1"/>
      <c r="Q187" s="38"/>
      <c r="R187" s="1"/>
      <c r="S187" s="24"/>
      <c r="T187" s="24"/>
      <c r="U187" s="24"/>
      <c r="V187" s="24"/>
      <c r="W187" s="1"/>
      <c r="X187" s="1"/>
      <c r="Y187" s="1"/>
      <c r="Z187" s="1"/>
      <c r="AA187" s="1"/>
      <c r="AB187" s="1"/>
      <c r="AC187" s="1"/>
      <c r="AD187" s="1"/>
      <c r="AE187" s="1"/>
      <c r="AF187" s="8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60"/>
      <c r="N188" s="60"/>
      <c r="O188" s="24"/>
      <c r="P188" s="1"/>
      <c r="Q188" s="38"/>
      <c r="R188" s="1"/>
      <c r="S188" s="24"/>
      <c r="T188" s="24"/>
      <c r="U188" s="24"/>
      <c r="V188" s="24"/>
      <c r="W188" s="1"/>
      <c r="X188" s="1"/>
      <c r="Y188" s="1"/>
      <c r="Z188" s="1"/>
      <c r="AA188" s="1"/>
      <c r="AB188" s="1"/>
      <c r="AC188" s="1"/>
      <c r="AD188" s="1"/>
      <c r="AE188" s="1"/>
      <c r="AF188" s="8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60"/>
      <c r="N189" s="60"/>
      <c r="O189" s="24"/>
      <c r="P189" s="1"/>
      <c r="Q189" s="38"/>
      <c r="R189" s="1"/>
      <c r="S189" s="24"/>
      <c r="T189" s="24"/>
      <c r="U189" s="24"/>
      <c r="V189" s="24"/>
      <c r="W189" s="1"/>
      <c r="X189" s="1"/>
      <c r="Y189" s="1"/>
      <c r="Z189" s="1"/>
      <c r="AA189" s="1"/>
      <c r="AB189" s="1"/>
      <c r="AC189" s="1"/>
      <c r="AD189" s="1"/>
      <c r="AE189" s="1"/>
      <c r="AF189" s="8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60"/>
      <c r="N190" s="60"/>
      <c r="O190" s="24"/>
      <c r="P190" s="1"/>
      <c r="Q190" s="38"/>
      <c r="R190" s="1"/>
      <c r="S190" s="24"/>
      <c r="T190" s="24"/>
      <c r="U190" s="24"/>
      <c r="V190" s="24"/>
      <c r="W190" s="1"/>
      <c r="X190" s="1"/>
      <c r="Y190" s="1"/>
      <c r="Z190" s="1"/>
      <c r="AA190" s="1"/>
      <c r="AB190" s="1"/>
      <c r="AC190" s="1"/>
      <c r="AD190" s="1"/>
      <c r="AE190" s="1"/>
      <c r="AF190" s="8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60"/>
      <c r="N191" s="60"/>
      <c r="O191" s="24"/>
      <c r="P191" s="1"/>
      <c r="Q191" s="38"/>
      <c r="R191" s="1"/>
      <c r="S191" s="24"/>
      <c r="T191" s="24"/>
      <c r="U191" s="24"/>
      <c r="V191" s="24"/>
      <c r="W191" s="1"/>
      <c r="X191" s="1"/>
      <c r="Y191" s="1"/>
      <c r="Z191" s="1"/>
      <c r="AA191" s="1"/>
      <c r="AB191" s="1"/>
      <c r="AC191" s="1"/>
      <c r="AD191" s="1"/>
      <c r="AE191" s="1"/>
      <c r="AF191" s="8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60"/>
      <c r="N192" s="60"/>
      <c r="O192" s="24"/>
      <c r="P192" s="1"/>
      <c r="Q192" s="38"/>
      <c r="R192" s="1"/>
      <c r="S192" s="24"/>
      <c r="T192" s="24"/>
      <c r="U192" s="24"/>
      <c r="V192" s="24"/>
      <c r="W192" s="1"/>
      <c r="X192" s="1"/>
      <c r="Y192" s="1"/>
      <c r="Z192" s="1"/>
      <c r="AA192" s="1"/>
      <c r="AB192" s="1"/>
      <c r="AC192" s="1"/>
      <c r="AD192" s="1"/>
      <c r="AE192" s="1"/>
      <c r="AF192" s="8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60"/>
      <c r="N193" s="60"/>
      <c r="O193" s="24"/>
      <c r="P193" s="1"/>
      <c r="Q193" s="38"/>
      <c r="R193" s="1"/>
      <c r="S193" s="24"/>
      <c r="T193" s="24"/>
      <c r="U193" s="24"/>
      <c r="V193" s="24"/>
      <c r="W193" s="1"/>
      <c r="X193" s="1"/>
      <c r="Y193" s="1"/>
      <c r="Z193" s="1"/>
      <c r="AA193" s="1"/>
      <c r="AB193" s="1"/>
      <c r="AC193" s="1"/>
      <c r="AD193" s="1"/>
      <c r="AE193" s="1"/>
      <c r="AF193" s="8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60"/>
      <c r="N194" s="60"/>
      <c r="O194" s="24"/>
      <c r="P194" s="1"/>
      <c r="Q194" s="38"/>
      <c r="R194" s="1"/>
      <c r="S194" s="24"/>
      <c r="T194" s="24"/>
      <c r="U194" s="24"/>
      <c r="V194" s="24"/>
      <c r="W194" s="1"/>
      <c r="X194" s="1"/>
      <c r="Y194" s="1"/>
      <c r="Z194" s="1"/>
      <c r="AA194" s="1"/>
      <c r="AB194" s="1"/>
      <c r="AC194" s="1"/>
      <c r="AD194" s="1"/>
      <c r="AE194" s="1"/>
      <c r="AF194" s="8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60"/>
      <c r="N195" s="60"/>
      <c r="O195" s="24"/>
      <c r="P195" s="1"/>
      <c r="Q195" s="38"/>
      <c r="R195" s="1"/>
      <c r="S195" s="24"/>
      <c r="T195" s="24"/>
      <c r="U195" s="24"/>
      <c r="V195" s="24"/>
      <c r="W195" s="1"/>
      <c r="X195" s="1"/>
      <c r="Y195" s="1"/>
      <c r="Z195" s="1"/>
      <c r="AA195" s="1"/>
      <c r="AB195" s="1"/>
      <c r="AC195" s="1"/>
      <c r="AD195" s="1"/>
      <c r="AE195" s="1"/>
      <c r="AF195" s="8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60"/>
      <c r="N196" s="60"/>
      <c r="O196" s="24"/>
      <c r="P196" s="1"/>
      <c r="Q196" s="38"/>
      <c r="R196" s="1"/>
      <c r="S196" s="24"/>
      <c r="T196" s="24"/>
      <c r="U196" s="24"/>
      <c r="V196" s="24"/>
      <c r="W196" s="1"/>
      <c r="X196" s="1"/>
      <c r="Y196" s="1"/>
      <c r="Z196" s="1"/>
      <c r="AA196" s="1"/>
      <c r="AB196" s="1"/>
      <c r="AC196" s="1"/>
      <c r="AD196" s="1"/>
      <c r="AE196" s="1"/>
      <c r="AF196" s="8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60"/>
      <c r="N197" s="60"/>
      <c r="O197" s="24"/>
      <c r="P197" s="1"/>
      <c r="Q197" s="38"/>
      <c r="R197" s="1"/>
      <c r="S197" s="24"/>
      <c r="T197" s="24"/>
      <c r="U197" s="24"/>
      <c r="V197" s="24"/>
      <c r="W197" s="1"/>
      <c r="X197" s="1"/>
      <c r="Y197" s="1"/>
      <c r="Z197" s="1"/>
      <c r="AA197" s="1"/>
      <c r="AB197" s="1"/>
      <c r="AC197" s="1"/>
      <c r="AD197" s="1"/>
      <c r="AE197" s="1"/>
      <c r="AF197" s="8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60"/>
      <c r="N198" s="60"/>
      <c r="O198" s="24"/>
      <c r="P198" s="1"/>
      <c r="Q198" s="38"/>
      <c r="R198" s="1"/>
      <c r="S198" s="24"/>
      <c r="T198" s="24"/>
      <c r="U198" s="24"/>
      <c r="V198" s="24"/>
      <c r="W198" s="1"/>
      <c r="X198" s="1"/>
      <c r="Y198" s="1"/>
      <c r="Z198" s="1"/>
      <c r="AA198" s="1"/>
      <c r="AB198" s="1"/>
      <c r="AC198" s="1"/>
      <c r="AD198" s="1"/>
      <c r="AE198" s="1"/>
      <c r="AF198" s="8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60"/>
      <c r="N199" s="60"/>
      <c r="O199" s="24"/>
      <c r="P199" s="1"/>
      <c r="Q199" s="38"/>
      <c r="R199" s="1"/>
      <c r="S199" s="24"/>
      <c r="T199" s="24"/>
      <c r="U199" s="24"/>
      <c r="V199" s="24"/>
      <c r="W199" s="1"/>
      <c r="X199" s="1"/>
      <c r="Y199" s="1"/>
      <c r="Z199" s="1"/>
      <c r="AA199" s="1"/>
      <c r="AB199" s="1"/>
      <c r="AC199" s="1"/>
      <c r="AD199" s="1"/>
      <c r="AE199" s="1"/>
      <c r="AF199" s="8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60"/>
      <c r="N200" s="60"/>
      <c r="O200" s="24"/>
      <c r="P200" s="1"/>
      <c r="Q200" s="38"/>
      <c r="R200" s="1"/>
      <c r="S200" s="24"/>
      <c r="T200" s="24"/>
      <c r="U200" s="24"/>
      <c r="V200" s="24"/>
      <c r="W200" s="1"/>
      <c r="X200" s="1"/>
      <c r="Y200" s="1"/>
      <c r="Z200" s="1"/>
      <c r="AA200" s="1"/>
      <c r="AB200" s="1"/>
      <c r="AC200" s="1"/>
      <c r="AD200" s="1"/>
      <c r="AE200" s="1"/>
      <c r="AF200" s="8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60"/>
      <c r="N201" s="60"/>
      <c r="O201" s="24"/>
      <c r="P201" s="1"/>
      <c r="Q201" s="38"/>
      <c r="R201" s="1"/>
      <c r="S201" s="24"/>
      <c r="T201" s="24"/>
      <c r="U201" s="24"/>
      <c r="V201" s="24"/>
      <c r="W201" s="1"/>
      <c r="X201" s="1"/>
      <c r="Y201" s="1"/>
      <c r="Z201" s="1"/>
      <c r="AA201" s="1"/>
      <c r="AB201" s="1"/>
      <c r="AC201" s="1"/>
      <c r="AD201" s="1"/>
      <c r="AE201" s="1"/>
      <c r="AF201" s="8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60"/>
      <c r="N202" s="60"/>
      <c r="O202" s="24"/>
      <c r="P202" s="1"/>
      <c r="Q202" s="38"/>
      <c r="R202" s="1"/>
      <c r="S202" s="24"/>
      <c r="T202" s="24"/>
      <c r="U202" s="24"/>
      <c r="V202" s="24"/>
      <c r="W202" s="1"/>
      <c r="X202" s="1"/>
      <c r="Y202" s="1"/>
      <c r="Z202" s="1"/>
      <c r="AA202" s="1"/>
      <c r="AB202" s="1"/>
      <c r="AC202" s="1"/>
      <c r="AD202" s="1"/>
      <c r="AE202" s="1"/>
      <c r="AF202" s="8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60"/>
      <c r="N203" s="60"/>
      <c r="O203" s="24"/>
      <c r="P203" s="1"/>
      <c r="Q203" s="38"/>
      <c r="R203" s="1"/>
      <c r="S203" s="24"/>
      <c r="T203" s="24"/>
      <c r="U203" s="24"/>
      <c r="V203" s="24"/>
      <c r="W203" s="1"/>
      <c r="X203" s="1"/>
      <c r="Y203" s="1"/>
      <c r="Z203" s="1"/>
      <c r="AA203" s="1"/>
      <c r="AB203" s="1"/>
      <c r="AC203" s="1"/>
      <c r="AD203" s="1"/>
      <c r="AE203" s="1"/>
      <c r="AF203" s="8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60"/>
      <c r="N204" s="60"/>
      <c r="O204" s="24"/>
      <c r="P204" s="1"/>
      <c r="Q204" s="38"/>
      <c r="R204" s="1"/>
      <c r="S204" s="24"/>
      <c r="T204" s="24"/>
      <c r="U204" s="24"/>
      <c r="V204" s="24"/>
      <c r="W204" s="1"/>
      <c r="X204" s="1"/>
      <c r="Y204" s="1"/>
      <c r="Z204" s="1"/>
      <c r="AA204" s="1"/>
      <c r="AB204" s="1"/>
      <c r="AC204" s="1"/>
      <c r="AD204" s="1"/>
      <c r="AE204" s="1"/>
      <c r="AF204" s="8"/>
      <c r="AG204" s="8"/>
      <c r="AH204" s="8"/>
      <c r="AI204" s="8"/>
      <c r="AJ204" s="8"/>
      <c r="AK204" s="8"/>
    </row>
  </sheetData>
  <sortState ref="B7:AF9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2020-08-26T21:21:57Z</dcterms:modified>
</cp:coreProperties>
</file>