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15" i="1" l="1"/>
  <c r="O19" i="1" s="1"/>
  <c r="O22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/>
  <c r="L20" i="1" s="1"/>
  <c r="R15" i="1"/>
  <c r="G20" i="1" s="1"/>
  <c r="Q15" i="1"/>
  <c r="F20" i="1" s="1"/>
  <c r="K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G22" i="1" s="1"/>
  <c r="F15" i="1"/>
  <c r="E15" i="1"/>
  <c r="E19" i="1" s="1"/>
  <c r="E22" i="1" l="1"/>
  <c r="D16" i="1"/>
  <c r="N15" i="1"/>
  <c r="N19" i="1" s="1"/>
  <c r="M19" i="1"/>
  <c r="H22" i="1"/>
  <c r="L22" i="1" s="1"/>
  <c r="L19" i="1"/>
  <c r="M20" i="1"/>
  <c r="N20" i="1"/>
  <c r="I22" i="1"/>
  <c r="F19" i="1"/>
  <c r="F22" i="1" l="1"/>
  <c r="K22" i="1" s="1"/>
  <c r="K19" i="1"/>
  <c r="M22" i="1"/>
  <c r="N22" i="1"/>
</calcChain>
</file>

<file path=xl/sharedStrings.xml><?xml version="1.0" encoding="utf-8"?>
<sst xmlns="http://schemas.openxmlformats.org/spreadsheetml/2006/main" count="149" uniqueCount="96">
  <si>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</si>
  <si>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</si>
  <si>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</si>
  <si>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</si>
  <si>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</si>
  <si>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</si>
  <si>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</si>
  <si>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</si>
  <si>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</si>
  <si>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</si>
  <si>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</si>
  <si>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</si>
  <si>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</si>
  <si>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</si>
  <si>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</si>
  <si>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</si>
  <si>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</si>
  <si>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</si>
  <si>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</si>
  <si>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</si>
  <si>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</si>
  <si>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</si>
  <si>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</si>
  <si>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</si>
  <si>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</si>
  <si>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</si>
  <si>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</si>
  <si>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</si>
  <si>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</si>
  <si>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</si>
  <si>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</si>
  <si>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</si>
  <si>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</si>
  <si>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</si>
  <si>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</si>
  <si>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</si>
  <si>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</si>
  <si>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</si>
  <si>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</si>
  <si>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</si>
  <si>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</si>
  <si>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</si>
  <si>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</si>
  <si>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3.  ottelu</t>
  </si>
  <si>
    <t>12.05. 2010  Lipottaret - Kirittäret  0-2  (2-5, 3-8)</t>
  </si>
  <si>
    <t>Maiju-Riikka Koponen</t>
  </si>
  <si>
    <t xml:space="preserve">  17 v   0 kk 11 pv</t>
  </si>
  <si>
    <t>20.06. 2010  Kirittäret - PeTo-Jussit  2-1  (1-5, 4-3, 1-0)</t>
  </si>
  <si>
    <t>2.</t>
  </si>
  <si>
    <t>1.5.1993   Nurmes</t>
  </si>
  <si>
    <t xml:space="preserve">Seurat </t>
  </si>
  <si>
    <t>JyPe = Jyväskylän Pesis  (2004),  kasvattajaseura</t>
  </si>
  <si>
    <t>Kirittäret = Jyväskylän Pesis  (2004)</t>
  </si>
  <si>
    <t>JyPe  2</t>
  </si>
  <si>
    <t>----</t>
  </si>
  <si>
    <t>09.05. 2012  Kirittäret - YPJ  2-0  (14-4, 11-5)</t>
  </si>
  <si>
    <t>12.  ottelu</t>
  </si>
  <si>
    <t xml:space="preserve">  19 v   0 kk   8 pv</t>
  </si>
  <si>
    <t>18.07. 2012  Kirittäret - PeTo-Jussit  2-0  (15-1, 13-2)</t>
  </si>
  <si>
    <t xml:space="preserve">  19 v   2 kk 17 pv</t>
  </si>
  <si>
    <t>3.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</si>
  <si>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</si>
  <si>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</si>
  <si>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</si>
  <si>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</si>
  <si>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</si>
  <si>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</si>
  <si>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</si>
  <si>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</si>
  <si>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</si>
  <si>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</si>
  <si>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</si>
  <si>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</si>
  <si>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</si>
  <si>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</si>
  <si>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2010  Helsinki</t>
  </si>
  <si>
    <t>Itä</t>
  </si>
  <si>
    <t>JyPe</t>
  </si>
  <si>
    <t>1v</t>
  </si>
  <si>
    <t>Marjut Hylkilä</t>
  </si>
  <si>
    <t>1032</t>
  </si>
  <si>
    <t>21.07. 2012  Sotkamo</t>
  </si>
  <si>
    <t>Marko Haverinen</t>
  </si>
  <si>
    <t>2/3</t>
  </si>
  <si>
    <t>0/1</t>
  </si>
  <si>
    <t>7/12</t>
  </si>
  <si>
    <t xml:space="preserve">  1-2  (8-5, 2-3, 0-1)</t>
  </si>
  <si>
    <t>4/6</t>
  </si>
  <si>
    <t>1/3</t>
  </si>
  <si>
    <t>2/2</t>
  </si>
  <si>
    <t>1/1</t>
  </si>
  <si>
    <t xml:space="preserve">  0-2  (2-8, 2-4)</t>
  </si>
  <si>
    <t>3/6</t>
  </si>
  <si>
    <t>0/2</t>
  </si>
  <si>
    <t>3/3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</si>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</sst>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2" customWidth="1"/>
    <col min="4" max="4" width="12.2851562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7109375" style="84" customWidth="1"/>
    <col min="16" max="23" width="5.7109375" style="84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2.710937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45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6"/>
      <c r="M1" s="3"/>
      <c r="N1" s="7"/>
      <c r="O1" s="7"/>
      <c r="P1" s="3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11</v>
      </c>
      <c r="C2" s="13"/>
      <c r="D2" s="14"/>
      <c r="E2" s="15" t="s">
        <v>19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21"/>
      <c r="P2" s="22" t="s">
        <v>20</v>
      </c>
      <c r="Q2" s="16"/>
      <c r="R2" s="16"/>
      <c r="S2" s="16"/>
      <c r="T2" s="23"/>
      <c r="U2" s="24" t="s">
        <v>21</v>
      </c>
      <c r="V2" s="16"/>
      <c r="W2" s="16"/>
      <c r="X2" s="16"/>
      <c r="Y2" s="17"/>
      <c r="Z2" s="24" t="s">
        <v>36</v>
      </c>
      <c r="AA2" s="16"/>
      <c r="AB2" s="16"/>
      <c r="AC2" s="22"/>
      <c r="AD2" s="16"/>
      <c r="AE2" s="17"/>
      <c r="AF2" s="15" t="s">
        <v>37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29</v>
      </c>
      <c r="O3" s="27"/>
      <c r="P3" s="20" t="s">
        <v>5</v>
      </c>
      <c r="Q3" s="20" t="s">
        <v>14</v>
      </c>
      <c r="R3" s="17" t="s">
        <v>15</v>
      </c>
      <c r="S3" s="20" t="s">
        <v>16</v>
      </c>
      <c r="T3" s="20" t="s">
        <v>3</v>
      </c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30</v>
      </c>
      <c r="AA3" s="20" t="s">
        <v>31</v>
      </c>
      <c r="AB3" s="17" t="s">
        <v>32</v>
      </c>
      <c r="AC3" s="17" t="s">
        <v>38</v>
      </c>
      <c r="AD3" s="19" t="s">
        <v>39</v>
      </c>
      <c r="AE3" s="20" t="s">
        <v>40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">
      <c r="A4" s="1"/>
      <c r="B4" s="29">
        <v>2009</v>
      </c>
      <c r="C4" s="29"/>
      <c r="D4" s="30" t="s">
        <v>53</v>
      </c>
      <c r="E4" s="29"/>
      <c r="F4" s="31" t="s">
        <v>41</v>
      </c>
      <c r="G4" s="85"/>
      <c r="H4" s="32"/>
      <c r="I4" s="29"/>
      <c r="J4" s="29"/>
      <c r="K4" s="29"/>
      <c r="L4" s="29"/>
      <c r="M4" s="29"/>
      <c r="N4" s="29"/>
      <c r="O4" s="27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5"/>
      <c r="AG4" s="25"/>
      <c r="AH4" s="26"/>
      <c r="AI4" s="26"/>
      <c r="AJ4" s="26"/>
      <c r="AK4" s="26"/>
      <c r="AL4" s="9"/>
    </row>
    <row r="5" spans="1:38" ht="15" customHeight="1" x14ac:dyDescent="0.2">
      <c r="A5" s="1"/>
      <c r="B5" s="33">
        <v>2009</v>
      </c>
      <c r="C5" s="33" t="s">
        <v>23</v>
      </c>
      <c r="D5" s="35" t="s">
        <v>4</v>
      </c>
      <c r="E5" s="33">
        <v>1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86" t="s">
        <v>54</v>
      </c>
      <c r="O5" s="37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8">
        <v>1</v>
      </c>
      <c r="AD5" s="39"/>
      <c r="AE5" s="33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29">
        <v>2010</v>
      </c>
      <c r="C6" s="29"/>
      <c r="D6" s="30" t="s">
        <v>53</v>
      </c>
      <c r="E6" s="29"/>
      <c r="F6" s="31" t="s">
        <v>41</v>
      </c>
      <c r="G6" s="85"/>
      <c r="H6" s="32"/>
      <c r="I6" s="29"/>
      <c r="J6" s="29"/>
      <c r="K6" s="29"/>
      <c r="L6" s="29"/>
      <c r="M6" s="29"/>
      <c r="N6" s="29"/>
      <c r="O6" s="27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33">
        <v>2010</v>
      </c>
      <c r="C7" s="33" t="s">
        <v>23</v>
      </c>
      <c r="D7" s="35" t="s">
        <v>4</v>
      </c>
      <c r="E7" s="33">
        <v>3</v>
      </c>
      <c r="F7" s="33">
        <v>0</v>
      </c>
      <c r="G7" s="33">
        <v>1</v>
      </c>
      <c r="H7" s="33">
        <v>0</v>
      </c>
      <c r="I7" s="33">
        <v>2</v>
      </c>
      <c r="J7" s="33">
        <v>1</v>
      </c>
      <c r="K7" s="33">
        <v>0</v>
      </c>
      <c r="L7" s="33">
        <v>0</v>
      </c>
      <c r="M7" s="33">
        <v>1</v>
      </c>
      <c r="N7" s="36">
        <v>0.22220000000000001</v>
      </c>
      <c r="O7" s="37">
        <v>9</v>
      </c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>
        <v>1</v>
      </c>
      <c r="AC7" s="38">
        <v>1</v>
      </c>
      <c r="AD7" s="39"/>
      <c r="AE7" s="33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29">
        <v>2011</v>
      </c>
      <c r="C8" s="29"/>
      <c r="D8" s="30" t="s">
        <v>53</v>
      </c>
      <c r="E8" s="29"/>
      <c r="F8" s="31" t="s">
        <v>41</v>
      </c>
      <c r="G8" s="85"/>
      <c r="H8" s="32"/>
      <c r="I8" s="29"/>
      <c r="J8" s="29"/>
      <c r="K8" s="29"/>
      <c r="L8" s="29"/>
      <c r="M8" s="29"/>
      <c r="N8" s="29"/>
      <c r="O8" s="27"/>
      <c r="P8" s="33"/>
      <c r="Q8" s="33"/>
      <c r="R8" s="33"/>
      <c r="S8" s="33"/>
      <c r="T8" s="33"/>
      <c r="U8" s="3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15"/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33">
        <v>2011</v>
      </c>
      <c r="C9" s="33" t="s">
        <v>48</v>
      </c>
      <c r="D9" s="35" t="s">
        <v>4</v>
      </c>
      <c r="E9" s="33">
        <v>1</v>
      </c>
      <c r="F9" s="33">
        <v>0</v>
      </c>
      <c r="G9" s="39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6">
        <v>0</v>
      </c>
      <c r="O9" s="27">
        <v>2</v>
      </c>
      <c r="P9" s="33"/>
      <c r="Q9" s="33"/>
      <c r="R9" s="33"/>
      <c r="S9" s="33"/>
      <c r="T9" s="33"/>
      <c r="U9" s="34"/>
      <c r="V9" s="34"/>
      <c r="W9" s="34"/>
      <c r="X9" s="34"/>
      <c r="Y9" s="34"/>
      <c r="Z9" s="33"/>
      <c r="AA9" s="33"/>
      <c r="AB9" s="33"/>
      <c r="AC9" s="38"/>
      <c r="AD9" s="39">
        <v>1</v>
      </c>
      <c r="AE9" s="33"/>
      <c r="AF9" s="15"/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29">
        <v>2012</v>
      </c>
      <c r="C10" s="29"/>
      <c r="D10" s="30" t="s">
        <v>53</v>
      </c>
      <c r="E10" s="29"/>
      <c r="F10" s="31" t="s">
        <v>41</v>
      </c>
      <c r="G10" s="85"/>
      <c r="H10" s="32"/>
      <c r="I10" s="29"/>
      <c r="J10" s="29"/>
      <c r="K10" s="29"/>
      <c r="L10" s="29"/>
      <c r="M10" s="29"/>
      <c r="N10" s="29"/>
      <c r="O10" s="37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3"/>
      <c r="AA10" s="33"/>
      <c r="AB10" s="33"/>
      <c r="AC10" s="38"/>
      <c r="AD10" s="39"/>
      <c r="AE10" s="33"/>
      <c r="AF10" s="15"/>
      <c r="AG10" s="25"/>
      <c r="AH10" s="26"/>
      <c r="AI10" s="26"/>
      <c r="AJ10" s="26"/>
      <c r="AK10" s="26"/>
      <c r="AL10" s="9"/>
    </row>
    <row r="11" spans="1:38" ht="15" customHeight="1" x14ac:dyDescent="0.2">
      <c r="A11" s="1"/>
      <c r="B11" s="33">
        <v>2012</v>
      </c>
      <c r="C11" s="33" t="s">
        <v>48</v>
      </c>
      <c r="D11" s="35" t="s">
        <v>4</v>
      </c>
      <c r="E11" s="33">
        <v>7</v>
      </c>
      <c r="F11" s="33">
        <v>1</v>
      </c>
      <c r="G11" s="33">
        <v>4</v>
      </c>
      <c r="H11" s="33">
        <v>2</v>
      </c>
      <c r="I11" s="33">
        <v>11</v>
      </c>
      <c r="J11" s="33">
        <v>0</v>
      </c>
      <c r="K11" s="33">
        <v>2</v>
      </c>
      <c r="L11" s="33">
        <v>4</v>
      </c>
      <c r="M11" s="33">
        <v>5</v>
      </c>
      <c r="N11" s="36">
        <v>0.33300000000000002</v>
      </c>
      <c r="O11" s="37">
        <v>33</v>
      </c>
      <c r="P11" s="33">
        <v>12</v>
      </c>
      <c r="Q11" s="33">
        <v>1</v>
      </c>
      <c r="R11" s="33">
        <v>3</v>
      </c>
      <c r="S11" s="33">
        <v>3</v>
      </c>
      <c r="T11" s="33">
        <v>15</v>
      </c>
      <c r="U11" s="34"/>
      <c r="V11" s="34"/>
      <c r="W11" s="34"/>
      <c r="X11" s="34"/>
      <c r="Y11" s="34"/>
      <c r="Z11" s="33"/>
      <c r="AA11" s="33"/>
      <c r="AB11" s="33"/>
      <c r="AC11" s="38"/>
      <c r="AD11" s="39">
        <v>1</v>
      </c>
      <c r="AE11" s="33"/>
      <c r="AF11" s="15" t="s">
        <v>17</v>
      </c>
      <c r="AG11" s="25"/>
      <c r="AH11" s="26"/>
      <c r="AI11" s="26"/>
      <c r="AJ11" s="26"/>
      <c r="AK11" s="26"/>
      <c r="AL11" s="9"/>
    </row>
    <row r="12" spans="1:38" ht="15" customHeight="1" x14ac:dyDescent="0.2">
      <c r="A12" s="1"/>
      <c r="B12" s="33">
        <v>2013</v>
      </c>
      <c r="C12" s="33" t="s">
        <v>60</v>
      </c>
      <c r="D12" s="35" t="s">
        <v>4</v>
      </c>
      <c r="E12" s="33">
        <v>24</v>
      </c>
      <c r="F12" s="33">
        <v>0</v>
      </c>
      <c r="G12" s="33">
        <v>5</v>
      </c>
      <c r="H12" s="33">
        <v>1</v>
      </c>
      <c r="I12" s="33">
        <v>44</v>
      </c>
      <c r="J12" s="33">
        <v>19</v>
      </c>
      <c r="K12" s="33">
        <v>9</v>
      </c>
      <c r="L12" s="33">
        <v>11</v>
      </c>
      <c r="M12" s="33">
        <v>5</v>
      </c>
      <c r="N12" s="36">
        <v>0.39300000000000002</v>
      </c>
      <c r="O12" s="37">
        <v>112</v>
      </c>
      <c r="P12" s="33">
        <v>8</v>
      </c>
      <c r="Q12" s="33">
        <v>0</v>
      </c>
      <c r="R12" s="33">
        <v>4</v>
      </c>
      <c r="S12" s="33">
        <v>0</v>
      </c>
      <c r="T12" s="33">
        <v>6</v>
      </c>
      <c r="U12" s="34"/>
      <c r="V12" s="34"/>
      <c r="W12" s="34"/>
      <c r="X12" s="34"/>
      <c r="Y12" s="34"/>
      <c r="Z12" s="33"/>
      <c r="AA12" s="33"/>
      <c r="AB12" s="33"/>
      <c r="AC12" s="38"/>
      <c r="AD12" s="39"/>
      <c r="AE12" s="33">
        <v>1</v>
      </c>
      <c r="AF12" s="15" t="s">
        <v>17</v>
      </c>
      <c r="AG12" s="25"/>
      <c r="AH12" s="26"/>
      <c r="AI12" s="26"/>
      <c r="AJ12" s="26"/>
      <c r="AK12" s="26"/>
      <c r="AL12" s="9"/>
    </row>
    <row r="13" spans="1:38" ht="15" customHeight="1" x14ac:dyDescent="0.2">
      <c r="A13" s="1"/>
      <c r="B13" s="29">
        <v>2014</v>
      </c>
      <c r="C13" s="29"/>
      <c r="D13" s="30" t="s">
        <v>53</v>
      </c>
      <c r="E13" s="29"/>
      <c r="F13" s="31" t="s">
        <v>41</v>
      </c>
      <c r="G13" s="85"/>
      <c r="H13" s="32"/>
      <c r="I13" s="29"/>
      <c r="J13" s="29"/>
      <c r="K13" s="29"/>
      <c r="L13" s="29"/>
      <c r="M13" s="29"/>
      <c r="N13" s="29"/>
      <c r="O13" s="37"/>
      <c r="P13" s="33"/>
      <c r="Q13" s="33"/>
      <c r="R13" s="33"/>
      <c r="S13" s="33"/>
      <c r="T13" s="33"/>
      <c r="U13" s="34"/>
      <c r="V13" s="34"/>
      <c r="W13" s="34"/>
      <c r="X13" s="34"/>
      <c r="Y13" s="34"/>
      <c r="Z13" s="33"/>
      <c r="AA13" s="33"/>
      <c r="AB13" s="33"/>
      <c r="AC13" s="38"/>
      <c r="AD13" s="39"/>
      <c r="AE13" s="33"/>
      <c r="AF13" s="15"/>
      <c r="AG13" s="25"/>
      <c r="AH13" s="26"/>
      <c r="AI13" s="26"/>
      <c r="AJ13" s="26"/>
      <c r="AK13" s="26"/>
      <c r="AL13" s="9"/>
    </row>
    <row r="14" spans="1:38" ht="15" customHeight="1" x14ac:dyDescent="0.2">
      <c r="A14" s="1"/>
      <c r="B14" s="33">
        <v>2014</v>
      </c>
      <c r="C14" s="33" t="s">
        <v>48</v>
      </c>
      <c r="D14" s="35" t="s">
        <v>4</v>
      </c>
      <c r="E14" s="33">
        <v>18</v>
      </c>
      <c r="F14" s="33">
        <v>1</v>
      </c>
      <c r="G14" s="33">
        <v>8</v>
      </c>
      <c r="H14" s="33">
        <v>3</v>
      </c>
      <c r="I14" s="33">
        <v>24</v>
      </c>
      <c r="J14" s="33">
        <v>6</v>
      </c>
      <c r="K14" s="33">
        <v>3</v>
      </c>
      <c r="L14" s="33">
        <v>6</v>
      </c>
      <c r="M14" s="33">
        <v>9</v>
      </c>
      <c r="N14" s="36">
        <v>0.308</v>
      </c>
      <c r="O14" s="37">
        <v>112</v>
      </c>
      <c r="P14" s="33"/>
      <c r="Q14" s="33"/>
      <c r="R14" s="33"/>
      <c r="S14" s="33"/>
      <c r="T14" s="33"/>
      <c r="U14" s="34"/>
      <c r="V14" s="34"/>
      <c r="W14" s="34"/>
      <c r="X14" s="34"/>
      <c r="Y14" s="34"/>
      <c r="Z14" s="33"/>
      <c r="AA14" s="33"/>
      <c r="AB14" s="33"/>
      <c r="AC14" s="38"/>
      <c r="AD14" s="39">
        <v>1</v>
      </c>
      <c r="AE14" s="33"/>
      <c r="AF14" s="15"/>
      <c r="AG14" s="25"/>
      <c r="AH14" s="26"/>
      <c r="AI14" s="26"/>
      <c r="AJ14" s="26"/>
      <c r="AK14" s="26"/>
      <c r="AL14" s="9"/>
    </row>
    <row r="15" spans="1:38" ht="15" customHeight="1" x14ac:dyDescent="0.2">
      <c r="A15" s="1"/>
      <c r="B15" s="18" t="s">
        <v>10</v>
      </c>
      <c r="C15" s="19"/>
      <c r="D15" s="17"/>
      <c r="E15" s="20">
        <f t="shared" ref="E15:M15" si="0">SUM(E4:E14)</f>
        <v>54</v>
      </c>
      <c r="F15" s="20">
        <f t="shared" si="0"/>
        <v>2</v>
      </c>
      <c r="G15" s="20">
        <f t="shared" si="0"/>
        <v>18</v>
      </c>
      <c r="H15" s="20">
        <f t="shared" si="0"/>
        <v>6</v>
      </c>
      <c r="I15" s="20">
        <f t="shared" si="0"/>
        <v>81</v>
      </c>
      <c r="J15" s="20">
        <f t="shared" si="0"/>
        <v>26</v>
      </c>
      <c r="K15" s="20">
        <f t="shared" si="0"/>
        <v>14</v>
      </c>
      <c r="L15" s="20">
        <f t="shared" si="0"/>
        <v>21</v>
      </c>
      <c r="M15" s="20">
        <f t="shared" si="0"/>
        <v>20</v>
      </c>
      <c r="N15" s="40">
        <f>PRODUCT(I15/O15)</f>
        <v>0.30223880597014924</v>
      </c>
      <c r="O15" s="41">
        <f>SUM(O4:O14)</f>
        <v>268</v>
      </c>
      <c r="P15" s="20">
        <f t="shared" ref="P15:AE15" si="1">SUM(P4:P14)</f>
        <v>20</v>
      </c>
      <c r="Q15" s="20">
        <f t="shared" si="1"/>
        <v>1</v>
      </c>
      <c r="R15" s="20">
        <f t="shared" si="1"/>
        <v>7</v>
      </c>
      <c r="S15" s="20">
        <f t="shared" si="1"/>
        <v>3</v>
      </c>
      <c r="T15" s="20">
        <f t="shared" si="1"/>
        <v>21</v>
      </c>
      <c r="U15" s="20">
        <f t="shared" si="1"/>
        <v>0</v>
      </c>
      <c r="V15" s="20">
        <f t="shared" si="1"/>
        <v>0</v>
      </c>
      <c r="W15" s="20">
        <f t="shared" si="1"/>
        <v>0</v>
      </c>
      <c r="X15" s="20">
        <f t="shared" si="1"/>
        <v>0</v>
      </c>
      <c r="Y15" s="20">
        <f t="shared" si="1"/>
        <v>0</v>
      </c>
      <c r="Z15" s="20">
        <f t="shared" si="1"/>
        <v>0</v>
      </c>
      <c r="AA15" s="20">
        <f t="shared" si="1"/>
        <v>0</v>
      </c>
      <c r="AB15" s="20">
        <f t="shared" si="1"/>
        <v>1</v>
      </c>
      <c r="AC15" s="20">
        <f t="shared" si="1"/>
        <v>2</v>
      </c>
      <c r="AD15" s="20">
        <f t="shared" si="1"/>
        <v>3</v>
      </c>
      <c r="AE15" s="20">
        <f t="shared" si="1"/>
        <v>1</v>
      </c>
      <c r="AF15" s="15"/>
      <c r="AG15" s="25"/>
      <c r="AH15" s="26"/>
      <c r="AI15" s="26"/>
      <c r="AJ15" s="26"/>
      <c r="AK15" s="26"/>
      <c r="AL15" s="9"/>
    </row>
    <row r="16" spans="1:38" ht="15" customHeight="1" x14ac:dyDescent="0.2">
      <c r="A16" s="1"/>
      <c r="B16" s="35" t="s">
        <v>2</v>
      </c>
      <c r="C16" s="39"/>
      <c r="D16" s="42">
        <f>SUM(F15:H15)+((I15-F15-G15)/3)+(E15/3)+(Z15*25)+(AA15*25)+(AB15*10)+(AC15*25)+(AD15*20)+(AE15*15)-25-25-20-20</f>
        <v>109.33333333333331</v>
      </c>
      <c r="E16" s="1"/>
      <c r="F16" s="1"/>
      <c r="G16" s="1"/>
      <c r="H16" s="1"/>
      <c r="I16" s="1"/>
      <c r="J16" s="1"/>
      <c r="K16" s="1"/>
      <c r="L16" s="1"/>
      <c r="M16" s="1"/>
      <c r="N16" s="4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4"/>
      <c r="AE16" s="1"/>
      <c r="AF16" s="1"/>
      <c r="AG16" s="25"/>
      <c r="AH16" s="26"/>
      <c r="AI16" s="26"/>
      <c r="AJ16" s="26"/>
      <c r="AK16" s="26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3"/>
      <c r="O17" s="45"/>
      <c r="P17" s="1"/>
      <c r="Q17" s="46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7"/>
      <c r="AG17" s="25"/>
      <c r="AH17" s="26"/>
      <c r="AI17" s="26"/>
      <c r="AJ17" s="26"/>
      <c r="AK17" s="26"/>
      <c r="AL17" s="9"/>
    </row>
    <row r="18" spans="1:38" s="11" customFormat="1" ht="15" customHeight="1" x14ac:dyDescent="0.25">
      <c r="A18" s="1"/>
      <c r="B18" s="24" t="s">
        <v>18</v>
      </c>
      <c r="C18" s="48"/>
      <c r="D18" s="48"/>
      <c r="E18" s="20" t="s">
        <v>5</v>
      </c>
      <c r="F18" s="20" t="s">
        <v>14</v>
      </c>
      <c r="G18" s="17" t="s">
        <v>15</v>
      </c>
      <c r="H18" s="20" t="s">
        <v>16</v>
      </c>
      <c r="I18" s="20" t="s">
        <v>3</v>
      </c>
      <c r="J18" s="1"/>
      <c r="K18" s="20" t="s">
        <v>33</v>
      </c>
      <c r="L18" s="20" t="s">
        <v>34</v>
      </c>
      <c r="M18" s="20" t="s">
        <v>35</v>
      </c>
      <c r="N18" s="20" t="s">
        <v>29</v>
      </c>
      <c r="O18" s="27"/>
      <c r="P18" s="49" t="s">
        <v>42</v>
      </c>
      <c r="Q18" s="14"/>
      <c r="R18" s="14"/>
      <c r="S18" s="14"/>
      <c r="T18" s="50"/>
      <c r="U18" s="50"/>
      <c r="V18" s="50"/>
      <c r="W18" s="50"/>
      <c r="X18" s="50"/>
      <c r="Y18" s="14"/>
      <c r="Z18" s="14"/>
      <c r="AA18" s="14"/>
      <c r="AB18" s="14"/>
      <c r="AC18" s="14"/>
      <c r="AD18" s="14"/>
      <c r="AE18" s="14"/>
      <c r="AF18" s="38"/>
      <c r="AG18" s="25"/>
      <c r="AH18" s="26"/>
      <c r="AI18" s="26"/>
      <c r="AJ18" s="26"/>
      <c r="AK18" s="26"/>
      <c r="AL18" s="9"/>
    </row>
    <row r="19" spans="1:38" ht="15" customHeight="1" x14ac:dyDescent="0.2">
      <c r="A19" s="1"/>
      <c r="B19" s="49" t="s">
        <v>19</v>
      </c>
      <c r="C19" s="14"/>
      <c r="D19" s="51"/>
      <c r="E19" s="33">
        <f>PRODUCT(E15)</f>
        <v>54</v>
      </c>
      <c r="F19" s="33">
        <f>PRODUCT(F15)</f>
        <v>2</v>
      </c>
      <c r="G19" s="33">
        <f>PRODUCT(G15)</f>
        <v>18</v>
      </c>
      <c r="H19" s="33">
        <f>PRODUCT(H15)</f>
        <v>6</v>
      </c>
      <c r="I19" s="33">
        <f>PRODUCT(I15)</f>
        <v>81</v>
      </c>
      <c r="J19" s="1"/>
      <c r="K19" s="52">
        <f>PRODUCT((F19+G19)/E19)</f>
        <v>0.37037037037037035</v>
      </c>
      <c r="L19" s="52">
        <f>PRODUCT(H19/E19)</f>
        <v>0.1111111111111111</v>
      </c>
      <c r="M19" s="52">
        <f>PRODUCT(I19/E19)</f>
        <v>1.5</v>
      </c>
      <c r="N19" s="36">
        <f>PRODUCT(N15)</f>
        <v>0.30223880597014924</v>
      </c>
      <c r="O19" s="27">
        <f>PRODUCT(O15)</f>
        <v>268</v>
      </c>
      <c r="P19" s="53" t="s">
        <v>24</v>
      </c>
      <c r="Q19" s="54"/>
      <c r="R19" s="54"/>
      <c r="S19" s="55" t="s">
        <v>44</v>
      </c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6" t="s">
        <v>25</v>
      </c>
      <c r="AE19" s="55"/>
      <c r="AF19" s="57" t="s">
        <v>46</v>
      </c>
      <c r="AG19" s="25"/>
      <c r="AH19" s="26"/>
      <c r="AI19" s="26"/>
      <c r="AJ19" s="26"/>
      <c r="AK19" s="26"/>
      <c r="AL19" s="9"/>
    </row>
    <row r="20" spans="1:38" ht="15" customHeight="1" x14ac:dyDescent="0.2">
      <c r="A20" s="1"/>
      <c r="B20" s="58" t="s">
        <v>20</v>
      </c>
      <c r="C20" s="59"/>
      <c r="D20" s="60"/>
      <c r="E20" s="33">
        <f>PRODUCT(P15)</f>
        <v>20</v>
      </c>
      <c r="F20" s="33">
        <f>PRODUCT(Q15)</f>
        <v>1</v>
      </c>
      <c r="G20" s="33">
        <f>PRODUCT(R15)</f>
        <v>7</v>
      </c>
      <c r="H20" s="33">
        <f>PRODUCT(S15)</f>
        <v>3</v>
      </c>
      <c r="I20" s="33">
        <f>PRODUCT(T15)</f>
        <v>21</v>
      </c>
      <c r="J20" s="1"/>
      <c r="K20" s="52">
        <f>PRODUCT((F20+G20)/E20)</f>
        <v>0.4</v>
      </c>
      <c r="L20" s="52">
        <f>PRODUCT(H20/E20)</f>
        <v>0.15</v>
      </c>
      <c r="M20" s="52">
        <f>PRODUCT(I20/E20)</f>
        <v>1.05</v>
      </c>
      <c r="N20" s="36">
        <f>PRODUCT(I20/O20)</f>
        <v>0.24705882352941178</v>
      </c>
      <c r="O20" s="27">
        <v>85</v>
      </c>
      <c r="P20" s="61" t="s">
        <v>26</v>
      </c>
      <c r="Q20" s="62"/>
      <c r="R20" s="62"/>
      <c r="S20" s="63" t="s">
        <v>47</v>
      </c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4" t="s">
        <v>43</v>
      </c>
      <c r="AE20" s="63"/>
      <c r="AF20" s="65" t="s">
        <v>46</v>
      </c>
      <c r="AG20" s="25"/>
      <c r="AH20" s="26"/>
      <c r="AI20" s="26"/>
      <c r="AJ20" s="26"/>
      <c r="AK20" s="26"/>
      <c r="AL20" s="9"/>
    </row>
    <row r="21" spans="1:38" ht="15" customHeight="1" x14ac:dyDescent="0.2">
      <c r="A21" s="1"/>
      <c r="B21" s="66" t="s">
        <v>21</v>
      </c>
      <c r="C21" s="67"/>
      <c r="D21" s="68"/>
      <c r="E21" s="34"/>
      <c r="F21" s="34"/>
      <c r="G21" s="34"/>
      <c r="H21" s="34"/>
      <c r="I21" s="34"/>
      <c r="J21" s="1"/>
      <c r="K21" s="69"/>
      <c r="L21" s="69"/>
      <c r="M21" s="69"/>
      <c r="N21" s="70"/>
      <c r="O21" s="27">
        <v>0</v>
      </c>
      <c r="P21" s="61" t="s">
        <v>27</v>
      </c>
      <c r="Q21" s="62"/>
      <c r="R21" s="62"/>
      <c r="S21" s="63" t="s">
        <v>55</v>
      </c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4" t="s">
        <v>56</v>
      </c>
      <c r="AE21" s="63"/>
      <c r="AF21" s="65" t="s">
        <v>57</v>
      </c>
      <c r="AG21" s="25"/>
      <c r="AH21" s="26"/>
      <c r="AI21" s="26"/>
      <c r="AJ21" s="26"/>
      <c r="AK21" s="26"/>
      <c r="AL21" s="9"/>
    </row>
    <row r="22" spans="1:38" ht="15" customHeight="1" x14ac:dyDescent="0.2">
      <c r="A22" s="1"/>
      <c r="B22" s="71" t="s">
        <v>22</v>
      </c>
      <c r="C22" s="72"/>
      <c r="D22" s="73"/>
      <c r="E22" s="20">
        <f>SUM(E19:E21)</f>
        <v>74</v>
      </c>
      <c r="F22" s="20">
        <f>SUM(F19:F21)</f>
        <v>3</v>
      </c>
      <c r="G22" s="20">
        <f>SUM(G19:G21)</f>
        <v>25</v>
      </c>
      <c r="H22" s="20">
        <f>SUM(H19:H21)</f>
        <v>9</v>
      </c>
      <c r="I22" s="20">
        <f>SUM(I19:I21)</f>
        <v>102</v>
      </c>
      <c r="J22" s="1"/>
      <c r="K22" s="74">
        <f>PRODUCT((F22+G22)/E22)</f>
        <v>0.3783783783783784</v>
      </c>
      <c r="L22" s="74">
        <f>PRODUCT(H22/E22)</f>
        <v>0.12162162162162163</v>
      </c>
      <c r="M22" s="74">
        <f>PRODUCT(I22/E22)</f>
        <v>1.3783783783783783</v>
      </c>
      <c r="N22" s="40">
        <f>PRODUCT(I22/O22)</f>
        <v>0.28895184135977336</v>
      </c>
      <c r="O22" s="27">
        <f>SUM(O19:O21)</f>
        <v>353</v>
      </c>
      <c r="P22" s="75" t="s">
        <v>28</v>
      </c>
      <c r="Q22" s="76"/>
      <c r="R22" s="76"/>
      <c r="S22" s="77" t="s">
        <v>58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87" t="s">
        <v>43</v>
      </c>
      <c r="AE22" s="77"/>
      <c r="AF22" s="78" t="s">
        <v>59</v>
      </c>
      <c r="AG22" s="25"/>
      <c r="AH22" s="10"/>
      <c r="AI22" s="10"/>
      <c r="AJ22" s="10"/>
      <c r="AK22" s="10"/>
      <c r="AL22" s="9"/>
    </row>
    <row r="23" spans="1:38" ht="15" customHeight="1" x14ac:dyDescent="0.25">
      <c r="A23" s="1"/>
      <c r="B23" s="44"/>
      <c r="C23" s="44"/>
      <c r="D23" s="44"/>
      <c r="E23" s="44"/>
      <c r="F23" s="44"/>
      <c r="G23" s="44"/>
      <c r="H23" s="44"/>
      <c r="I23" s="44"/>
      <c r="J23" s="1"/>
      <c r="K23" s="44"/>
      <c r="L23" s="44"/>
      <c r="M23" s="44"/>
      <c r="N23" s="43"/>
      <c r="O23" s="27"/>
      <c r="P23" s="1"/>
      <c r="Q23" s="46"/>
      <c r="R23" s="1"/>
      <c r="S23" s="1"/>
      <c r="T23" s="27"/>
      <c r="U23" s="27"/>
      <c r="V23" s="7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5"/>
      <c r="AH23" s="26"/>
      <c r="AI23" s="26"/>
      <c r="AJ23" s="26"/>
      <c r="AK23" s="26"/>
      <c r="AL23" s="9"/>
    </row>
    <row r="24" spans="1:38" ht="15" customHeight="1" x14ac:dyDescent="0.25">
      <c r="A24" s="1"/>
      <c r="B24" s="1" t="s">
        <v>50</v>
      </c>
      <c r="C24" s="1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46"/>
      <c r="O24" s="27"/>
      <c r="P24" s="1"/>
      <c r="Q24" s="46"/>
      <c r="R24" s="1"/>
      <c r="S24" s="1"/>
      <c r="T24" s="27"/>
      <c r="U24" s="27"/>
      <c r="V24" s="79"/>
      <c r="W24" s="1"/>
      <c r="X24" s="1"/>
      <c r="Y24" s="1"/>
      <c r="Z24" s="1"/>
      <c r="AA24" s="1"/>
      <c r="AB24" s="1"/>
      <c r="AC24" s="1"/>
      <c r="AD24" s="1"/>
      <c r="AE24" s="1"/>
      <c r="AF24" s="47"/>
      <c r="AG24" s="25"/>
      <c r="AH24" s="1"/>
      <c r="AI24" s="10"/>
      <c r="AJ24" s="10"/>
      <c r="AK24" s="10"/>
      <c r="AL24" s="9"/>
    </row>
    <row r="25" spans="1:38" ht="15" customHeight="1" x14ac:dyDescent="0.25">
      <c r="A25" s="1"/>
      <c r="B25" s="1"/>
      <c r="C25" s="1"/>
      <c r="D25" s="1" t="s">
        <v>52</v>
      </c>
      <c r="E25" s="1"/>
      <c r="F25" s="1"/>
      <c r="G25" s="1"/>
      <c r="H25" s="1"/>
      <c r="I25" s="1"/>
      <c r="J25" s="1"/>
      <c r="K25" s="1"/>
      <c r="L25" s="1"/>
      <c r="M25" s="1"/>
      <c r="N25" s="46"/>
      <c r="O25" s="27"/>
      <c r="P25" s="1"/>
      <c r="Q25" s="46"/>
      <c r="R25" s="1"/>
      <c r="S25" s="1"/>
      <c r="T25" s="27"/>
      <c r="U25" s="27"/>
      <c r="V25" s="79"/>
      <c r="W25" s="1"/>
      <c r="X25" s="1"/>
      <c r="Y25" s="1"/>
      <c r="Z25" s="1"/>
      <c r="AA25" s="1"/>
      <c r="AB25" s="1"/>
      <c r="AC25" s="1"/>
      <c r="AD25" s="1"/>
      <c r="AE25" s="1"/>
      <c r="AF25" s="47"/>
      <c r="AG25" s="25"/>
      <c r="AH25" s="1"/>
      <c r="AI25" s="10"/>
      <c r="AJ25" s="10"/>
      <c r="AK25" s="10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6"/>
      <c r="O26" s="27"/>
      <c r="P26" s="1"/>
      <c r="Q26" s="46"/>
      <c r="R26" s="1"/>
      <c r="S26" s="1"/>
      <c r="T26" s="27"/>
      <c r="U26" s="27"/>
      <c r="V26" s="79"/>
      <c r="W26" s="1"/>
      <c r="X26" s="1"/>
      <c r="Y26" s="1"/>
      <c r="Z26" s="1"/>
      <c r="AA26" s="1"/>
      <c r="AB26" s="1"/>
      <c r="AC26" s="1"/>
      <c r="AD26" s="1"/>
      <c r="AE26" s="1"/>
      <c r="AF26" s="47"/>
      <c r="AG26" s="9"/>
      <c r="AH26" s="1"/>
      <c r="AI26" s="10"/>
      <c r="AJ26" s="10"/>
      <c r="AK26" s="10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6"/>
      <c r="O27" s="27"/>
      <c r="P27" s="1"/>
      <c r="Q27" s="46"/>
      <c r="R27" s="1"/>
      <c r="S27" s="1"/>
      <c r="T27" s="27"/>
      <c r="U27" s="27"/>
      <c r="V27" s="79"/>
      <c r="W27" s="1"/>
      <c r="X27" s="1"/>
      <c r="Y27" s="1"/>
      <c r="Z27" s="1"/>
      <c r="AA27" s="1"/>
      <c r="AB27" s="1"/>
      <c r="AC27" s="1"/>
      <c r="AD27" s="1"/>
      <c r="AE27" s="1"/>
      <c r="AF27" s="47"/>
      <c r="AG27" s="25"/>
      <c r="AH27" s="1"/>
      <c r="AI27" s="10"/>
      <c r="AJ27" s="10"/>
      <c r="AK27" s="10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6"/>
      <c r="O28" s="27"/>
      <c r="P28" s="1"/>
      <c r="Q28" s="46"/>
      <c r="R28" s="1"/>
      <c r="S28" s="1"/>
      <c r="T28" s="27"/>
      <c r="U28" s="27"/>
      <c r="V28" s="79"/>
      <c r="W28" s="1"/>
      <c r="X28" s="1"/>
      <c r="Y28" s="1"/>
      <c r="Z28" s="1"/>
      <c r="AA28" s="1"/>
      <c r="AB28" s="1"/>
      <c r="AC28" s="1"/>
      <c r="AD28" s="1"/>
      <c r="AE28" s="1"/>
      <c r="AF28" s="47"/>
      <c r="AG28" s="9"/>
      <c r="AH28" s="27"/>
      <c r="AI28" s="10"/>
      <c r="AJ28" s="10"/>
      <c r="AK28" s="10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0"/>
      <c r="N29" s="80"/>
      <c r="O29" s="27"/>
      <c r="P29" s="1"/>
      <c r="Q29" s="46"/>
      <c r="R29" s="1"/>
      <c r="S29" s="27"/>
      <c r="T29" s="27"/>
      <c r="U29" s="27"/>
      <c r="V29" s="27"/>
      <c r="W29" s="1"/>
      <c r="X29" s="1"/>
      <c r="Y29" s="1"/>
      <c r="Z29" s="1"/>
      <c r="AA29" s="1"/>
      <c r="AB29" s="1"/>
      <c r="AC29" s="1"/>
      <c r="AD29" s="1"/>
      <c r="AE29" s="1"/>
      <c r="AF29" s="47"/>
      <c r="AG29" s="9"/>
      <c r="AH29" s="10"/>
      <c r="AI29" s="10"/>
      <c r="AJ29" s="10"/>
      <c r="AK29" s="10"/>
      <c r="AL29" s="9"/>
    </row>
    <row r="30" spans="1:38" s="8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46"/>
      <c r="R30" s="1"/>
      <c r="S30" s="1"/>
      <c r="T30" s="27"/>
      <c r="U30" s="27"/>
      <c r="V30" s="79"/>
      <c r="W30" s="1"/>
      <c r="X30" s="1"/>
      <c r="Y30" s="1"/>
      <c r="Z30" s="1"/>
      <c r="AA30" s="1"/>
      <c r="AB30" s="1"/>
      <c r="AC30" s="1"/>
      <c r="AD30" s="1"/>
      <c r="AE30" s="1"/>
      <c r="AF30" s="47"/>
      <c r="AG30" s="9"/>
      <c r="AH30" s="10"/>
      <c r="AI30" s="10"/>
      <c r="AJ30" s="10"/>
      <c r="AK30" s="10"/>
      <c r="AL30" s="9"/>
    </row>
    <row r="31" spans="1:38" s="8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46"/>
      <c r="R31" s="1"/>
      <c r="S31" s="1"/>
      <c r="T31" s="27"/>
      <c r="U31" s="27"/>
      <c r="V31" s="79"/>
      <c r="W31" s="79"/>
      <c r="X31" s="27"/>
      <c r="Y31" s="27"/>
      <c r="Z31" s="27"/>
      <c r="AA31" s="27"/>
      <c r="AB31" s="27"/>
      <c r="AC31" s="27"/>
      <c r="AD31" s="27"/>
      <c r="AE31" s="27"/>
      <c r="AF31" s="27"/>
      <c r="AG31" s="9"/>
      <c r="AH31" s="10"/>
      <c r="AI31" s="10"/>
      <c r="AJ31" s="10"/>
      <c r="AK31" s="10"/>
      <c r="AL31" s="9"/>
    </row>
    <row r="32" spans="1:38" s="8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1"/>
      <c r="Q32" s="46"/>
      <c r="R32" s="1"/>
      <c r="S32" s="1"/>
      <c r="T32" s="27"/>
      <c r="U32" s="27"/>
      <c r="V32" s="79"/>
      <c r="W32" s="79"/>
      <c r="X32" s="27"/>
      <c r="Y32" s="27"/>
      <c r="Z32" s="27"/>
      <c r="AA32" s="27"/>
      <c r="AB32" s="27"/>
      <c r="AC32" s="27"/>
      <c r="AD32" s="27"/>
      <c r="AE32" s="27"/>
      <c r="AF32" s="27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1"/>
      <c r="Q33" s="46"/>
      <c r="R33" s="1"/>
      <c r="S33" s="1"/>
      <c r="T33" s="27"/>
      <c r="U33" s="27"/>
      <c r="V33" s="79"/>
      <c r="W33" s="79"/>
      <c r="X33" s="27"/>
      <c r="Y33" s="27"/>
      <c r="Z33" s="27"/>
      <c r="AA33" s="27"/>
      <c r="AB33" s="27"/>
      <c r="AC33" s="27"/>
      <c r="AD33" s="27"/>
      <c r="AE33" s="27"/>
      <c r="AF33" s="27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3"/>
      <c r="O34" s="27"/>
      <c r="P34" s="1"/>
      <c r="Q34" s="46"/>
      <c r="R34" s="1"/>
      <c r="S34" s="1"/>
      <c r="T34" s="27"/>
      <c r="U34" s="27"/>
      <c r="V34" s="79"/>
      <c r="W34" s="1"/>
      <c r="X34" s="1"/>
      <c r="Y34" s="1"/>
      <c r="Z34" s="1"/>
      <c r="AA34" s="1"/>
      <c r="AB34" s="1"/>
      <c r="AC34" s="1"/>
      <c r="AD34" s="1"/>
      <c r="AE34" s="1"/>
      <c r="AF34" s="47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0"/>
      <c r="N35" s="43"/>
      <c r="O35" s="27"/>
      <c r="P35" s="1"/>
      <c r="Q35" s="46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47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3"/>
      <c r="O36" s="27"/>
      <c r="P36" s="1"/>
      <c r="Q36" s="46"/>
      <c r="R36" s="1"/>
      <c r="S36" s="1"/>
      <c r="T36" s="27"/>
      <c r="U36" s="27"/>
      <c r="V36" s="79"/>
      <c r="W36" s="1"/>
      <c r="X36" s="1"/>
      <c r="Y36" s="1"/>
      <c r="Z36" s="1"/>
      <c r="AA36" s="1"/>
      <c r="AB36" s="1"/>
      <c r="AC36" s="1"/>
      <c r="AD36" s="1"/>
      <c r="AE36" s="1"/>
      <c r="AF36" s="47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3"/>
      <c r="O37" s="27"/>
      <c r="P37" s="1"/>
      <c r="Q37" s="46"/>
      <c r="R37" s="1"/>
      <c r="S37" s="1"/>
      <c r="T37" s="27"/>
      <c r="U37" s="27"/>
      <c r="V37" s="79"/>
      <c r="W37" s="79"/>
      <c r="X37" s="27"/>
      <c r="Y37" s="27"/>
      <c r="Z37" s="27"/>
      <c r="AA37" s="27"/>
      <c r="AB37" s="27"/>
      <c r="AC37" s="27"/>
      <c r="AD37" s="27"/>
      <c r="AE37" s="27"/>
      <c r="AF37" s="27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3"/>
      <c r="O38" s="27"/>
      <c r="P38" s="1"/>
      <c r="Q38" s="46"/>
      <c r="R38" s="1"/>
      <c r="S38" s="1"/>
      <c r="T38" s="27"/>
      <c r="U38" s="27"/>
      <c r="V38" s="79"/>
      <c r="W38" s="79"/>
      <c r="X38" s="27"/>
      <c r="Y38" s="27"/>
      <c r="Z38" s="27"/>
      <c r="AA38" s="27"/>
      <c r="AB38" s="27"/>
      <c r="AC38" s="27"/>
      <c r="AD38" s="27"/>
      <c r="AE38" s="27"/>
      <c r="AF38" s="27"/>
      <c r="AG38" s="9"/>
      <c r="AH38" s="10"/>
      <c r="AI38" s="10"/>
      <c r="AJ38" s="10"/>
      <c r="AK38" s="10"/>
      <c r="AL38" s="81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46"/>
      <c r="R39" s="1"/>
      <c r="S39" s="1"/>
      <c r="T39" s="27"/>
      <c r="U39" s="27"/>
      <c r="V39" s="79"/>
      <c r="W39" s="79"/>
      <c r="X39" s="27"/>
      <c r="Y39" s="27"/>
      <c r="Z39" s="27"/>
      <c r="AA39" s="27"/>
      <c r="AB39" s="27"/>
      <c r="AC39" s="27"/>
      <c r="AD39" s="27"/>
      <c r="AE39" s="27"/>
      <c r="AF39" s="27"/>
      <c r="AG39" s="9"/>
      <c r="AH39" s="10"/>
      <c r="AI39" s="10"/>
      <c r="AJ39" s="10"/>
      <c r="AK39" s="10"/>
      <c r="AL39" s="81"/>
    </row>
    <row r="40" spans="1:38" ht="15" customHeight="1" x14ac:dyDescent="0.25">
      <c r="A40" s="8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6"/>
      <c r="R40" s="1"/>
      <c r="S40" s="1"/>
      <c r="T40" s="27"/>
      <c r="U40" s="27"/>
      <c r="V40" s="79"/>
      <c r="W40" s="79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</row>
    <row r="41" spans="1:38" ht="15" customHeight="1" x14ac:dyDescent="0.25">
      <c r="A41" s="8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6"/>
      <c r="R41" s="1"/>
      <c r="S41" s="1"/>
      <c r="T41" s="27"/>
      <c r="U41" s="27"/>
      <c r="V41" s="79"/>
      <c r="W41" s="79"/>
      <c r="X41" s="27"/>
      <c r="Y41" s="27"/>
      <c r="Z41" s="27"/>
      <c r="AA41" s="27"/>
      <c r="AB41" s="27"/>
      <c r="AC41" s="27"/>
      <c r="AD41" s="27"/>
      <c r="AE41" s="27"/>
      <c r="AF41" s="9"/>
      <c r="AG41" s="9"/>
      <c r="AH41" s="10"/>
    </row>
    <row r="42" spans="1:38" ht="15" customHeight="1" x14ac:dyDescent="0.25">
      <c r="A42" s="8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6"/>
      <c r="R42" s="1"/>
      <c r="S42" s="1"/>
      <c r="T42" s="27"/>
      <c r="U42" s="27"/>
      <c r="V42" s="79"/>
      <c r="W42" s="79"/>
      <c r="X42" s="27"/>
      <c r="Y42" s="27"/>
      <c r="Z42" s="27"/>
      <c r="AA42" s="27"/>
      <c r="AB42" s="27"/>
      <c r="AC42" s="27"/>
      <c r="AD42" s="27"/>
      <c r="AE42" s="27"/>
      <c r="AF42" s="9"/>
      <c r="AG42" s="9"/>
      <c r="AH42" s="10"/>
    </row>
    <row r="43" spans="1:38" ht="15" customHeight="1" x14ac:dyDescent="0.25">
      <c r="A43" s="8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6"/>
      <c r="R43" s="1"/>
      <c r="S43" s="1"/>
      <c r="T43" s="27"/>
      <c r="U43" s="27"/>
      <c r="V43" s="79"/>
      <c r="W43" s="79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A44" s="8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6"/>
      <c r="R44" s="1"/>
      <c r="S44" s="1"/>
      <c r="T44" s="27"/>
      <c r="U44" s="27"/>
      <c r="V44" s="79"/>
      <c r="W44" s="79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6"/>
      <c r="R45" s="1"/>
      <c r="S45" s="1"/>
      <c r="T45" s="27"/>
      <c r="U45" s="27"/>
      <c r="V45" s="79"/>
      <c r="W45" s="79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6"/>
      <c r="R46" s="1"/>
      <c r="S46" s="1"/>
      <c r="T46" s="27"/>
      <c r="U46" s="27"/>
      <c r="V46" s="79"/>
      <c r="W46" s="79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6"/>
      <c r="R47" s="1"/>
      <c r="S47" s="1"/>
      <c r="T47" s="27"/>
      <c r="U47" s="27"/>
      <c r="V47" s="79"/>
      <c r="W47" s="79"/>
      <c r="X47" s="27"/>
      <c r="Y47" s="27"/>
      <c r="Z47" s="27"/>
      <c r="AA47" s="27"/>
      <c r="AB47" s="27"/>
      <c r="AC47" s="27"/>
      <c r="AD47" s="27"/>
      <c r="AE47" s="27"/>
      <c r="AF47" s="9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6"/>
      <c r="R48" s="1"/>
      <c r="S48" s="1"/>
      <c r="T48" s="27"/>
      <c r="U48" s="27"/>
      <c r="V48" s="79"/>
      <c r="W48" s="79"/>
      <c r="X48" s="27"/>
      <c r="Y48" s="27"/>
      <c r="Z48" s="27"/>
      <c r="AA48" s="27"/>
      <c r="AB48" s="27"/>
      <c r="AC48" s="27"/>
      <c r="AD48" s="27"/>
      <c r="AE48" s="27"/>
      <c r="AF48" s="9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6"/>
      <c r="R49" s="1"/>
      <c r="S49" s="1"/>
      <c r="T49" s="27"/>
      <c r="U49" s="27"/>
      <c r="V49" s="79"/>
      <c r="W49" s="79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6"/>
      <c r="R50" s="1"/>
      <c r="S50" s="1"/>
      <c r="T50" s="27"/>
      <c r="U50" s="27"/>
      <c r="V50" s="79"/>
      <c r="W50" s="79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46"/>
      <c r="R51" s="1"/>
      <c r="S51" s="1"/>
      <c r="T51" s="27"/>
      <c r="U51" s="27"/>
      <c r="V51" s="79"/>
      <c r="W51" s="79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1"/>
      <c r="Q52" s="46"/>
      <c r="R52" s="1"/>
      <c r="S52" s="1"/>
      <c r="T52" s="27"/>
      <c r="U52" s="27"/>
      <c r="V52" s="79"/>
      <c r="W52" s="79"/>
      <c r="X52" s="27"/>
      <c r="Y52" s="27"/>
      <c r="Z52" s="27"/>
      <c r="AA52" s="27"/>
      <c r="AB52" s="27"/>
      <c r="AC52" s="27"/>
      <c r="AD52" s="27"/>
      <c r="AE52" s="27"/>
      <c r="AF52" s="27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1"/>
      <c r="Q53" s="46"/>
      <c r="R53" s="1"/>
      <c r="S53" s="1"/>
      <c r="T53" s="27"/>
      <c r="U53" s="27"/>
      <c r="V53" s="79"/>
      <c r="W53" s="79"/>
      <c r="X53" s="27"/>
      <c r="Y53" s="27"/>
      <c r="Z53" s="27"/>
      <c r="AA53" s="27"/>
      <c r="AB53" s="27"/>
      <c r="AC53" s="27"/>
      <c r="AD53" s="27"/>
      <c r="AE53" s="27"/>
      <c r="AF53" s="27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1"/>
      <c r="Q54" s="46"/>
      <c r="R54" s="1"/>
      <c r="S54" s="1"/>
      <c r="T54" s="27"/>
      <c r="U54" s="27"/>
      <c r="V54" s="79"/>
      <c r="W54" s="79"/>
      <c r="X54" s="27"/>
      <c r="Y54" s="27"/>
      <c r="Z54" s="27"/>
      <c r="AA54" s="27"/>
      <c r="AB54" s="27"/>
      <c r="AC54" s="27"/>
      <c r="AD54" s="27"/>
      <c r="AE54" s="27"/>
      <c r="AF54" s="27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7"/>
      <c r="P55" s="1"/>
      <c r="Q55" s="46"/>
      <c r="R55" s="1"/>
      <c r="S55" s="1"/>
      <c r="T55" s="27"/>
      <c r="U55" s="27"/>
      <c r="V55" s="79"/>
      <c r="W55" s="79"/>
      <c r="X55" s="27"/>
      <c r="Y55" s="27"/>
      <c r="Z55" s="27"/>
      <c r="AA55" s="27"/>
      <c r="AB55" s="27"/>
      <c r="AC55" s="27"/>
      <c r="AD55" s="27"/>
      <c r="AE55" s="27"/>
      <c r="AF55" s="27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7"/>
      <c r="P56" s="1"/>
      <c r="Q56" s="46"/>
      <c r="R56" s="1"/>
      <c r="S56" s="1"/>
      <c r="T56" s="27"/>
      <c r="U56" s="27"/>
      <c r="V56" s="79"/>
      <c r="W56" s="79"/>
      <c r="X56" s="27"/>
      <c r="Y56" s="27"/>
      <c r="Z56" s="27"/>
      <c r="AA56" s="27"/>
      <c r="AB56" s="27"/>
      <c r="AC56" s="27"/>
      <c r="AD56" s="27"/>
      <c r="AE56" s="27"/>
      <c r="AF56" s="27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7"/>
      <c r="P57" s="1"/>
      <c r="Q57" s="46"/>
      <c r="R57" s="1"/>
      <c r="S57" s="1"/>
      <c r="T57" s="27"/>
      <c r="U57" s="27"/>
      <c r="V57" s="79"/>
      <c r="W57" s="79"/>
      <c r="X57" s="27"/>
      <c r="Y57" s="27"/>
      <c r="Z57" s="27"/>
      <c r="AA57" s="27"/>
      <c r="AB57" s="27"/>
      <c r="AC57" s="27"/>
      <c r="AD57" s="27"/>
      <c r="AE57" s="27"/>
      <c r="AF57" s="27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3"/>
      <c r="M58" s="83"/>
      <c r="N58" s="83"/>
      <c r="O58" s="45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2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3"/>
      <c r="M59" s="83"/>
      <c r="N59" s="83"/>
      <c r="O59" s="45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2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3"/>
      <c r="M60" s="83"/>
      <c r="N60" s="83"/>
      <c r="O60" s="45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2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3"/>
      <c r="M61" s="83"/>
      <c r="N61" s="83"/>
      <c r="O61" s="45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2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3"/>
      <c r="M62" s="83"/>
      <c r="N62" s="83"/>
      <c r="O62" s="45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2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3"/>
      <c r="M63" s="83"/>
      <c r="N63" s="83"/>
      <c r="O63" s="45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2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3"/>
      <c r="M64" s="83"/>
      <c r="N64" s="83"/>
      <c r="O64" s="45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2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3"/>
      <c r="M65" s="83"/>
      <c r="N65" s="83"/>
      <c r="O65" s="45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2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3"/>
      <c r="M66" s="83"/>
      <c r="N66" s="83"/>
      <c r="O66" s="45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2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3"/>
      <c r="M67" s="83"/>
      <c r="N67" s="83"/>
      <c r="O67" s="45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2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3"/>
      <c r="M68" s="83"/>
      <c r="N68" s="83"/>
      <c r="O68" s="45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2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3"/>
      <c r="M69" s="83"/>
      <c r="N69" s="83"/>
      <c r="O69" s="45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2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3"/>
      <c r="M70" s="83"/>
      <c r="N70" s="83"/>
      <c r="O70" s="45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2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3"/>
      <c r="M71" s="83"/>
      <c r="N71" s="83"/>
      <c r="O71" s="45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2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3"/>
      <c r="M72" s="83"/>
      <c r="N72" s="83"/>
      <c r="O72" s="45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2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3"/>
      <c r="M73" s="83"/>
      <c r="N73" s="83"/>
      <c r="O73" s="45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2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3"/>
      <c r="M74" s="83"/>
      <c r="N74" s="83"/>
      <c r="O74" s="45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2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3"/>
      <c r="M75" s="83"/>
      <c r="N75" s="83"/>
      <c r="O75" s="45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2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3"/>
      <c r="M76" s="83"/>
      <c r="N76" s="83"/>
      <c r="O76" s="45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2"/>
      <c r="AG76" s="9"/>
      <c r="AH76" s="10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3"/>
      <c r="M77" s="83"/>
      <c r="N77" s="83"/>
      <c r="O77" s="45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2"/>
      <c r="AG77" s="9"/>
      <c r="AH77" s="10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3"/>
      <c r="M78" s="83"/>
      <c r="N78" s="83"/>
      <c r="O78" s="45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2"/>
      <c r="AG78" s="9"/>
      <c r="AH78" s="10"/>
    </row>
    <row r="79" spans="2:3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3"/>
      <c r="M79" s="83"/>
      <c r="N79" s="83"/>
      <c r="O79" s="45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2"/>
      <c r="AG79" s="9"/>
      <c r="AH79" s="10"/>
    </row>
    <row r="80" spans="2:34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83"/>
      <c r="M80" s="83"/>
      <c r="N80" s="83"/>
      <c r="O80" s="45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2"/>
      <c r="AG80" s="9"/>
      <c r="AH80" s="10"/>
    </row>
    <row r="81" spans="2:34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83"/>
      <c r="M81" s="83"/>
      <c r="N81" s="83"/>
      <c r="O81" s="45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2"/>
      <c r="AG81" s="9"/>
      <c r="AH81" s="10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101" customWidth="1"/>
    <col min="3" max="3" width="21.5703125" style="83" customWidth="1"/>
    <col min="4" max="4" width="10.5703125" style="102" customWidth="1"/>
    <col min="5" max="5" width="8" style="102" customWidth="1"/>
    <col min="6" max="6" width="0.7109375" style="45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83" customWidth="1"/>
    <col min="22" max="22" width="10.85546875" style="83" customWidth="1"/>
    <col min="23" max="23" width="19.7109375" style="102" customWidth="1"/>
    <col min="24" max="24" width="9.7109375" style="83" customWidth="1"/>
    <col min="25" max="30" width="9.140625" style="103"/>
  </cols>
  <sheetData>
    <row r="1" spans="1:30" ht="18.75" x14ac:dyDescent="0.3">
      <c r="A1" s="9"/>
      <c r="B1" s="88" t="s">
        <v>61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32"/>
      <c r="Y1" s="91"/>
      <c r="Z1" s="91"/>
      <c r="AA1" s="91"/>
      <c r="AB1" s="91"/>
      <c r="AC1" s="91"/>
      <c r="AD1" s="91"/>
    </row>
    <row r="2" spans="1:30" x14ac:dyDescent="0.25">
      <c r="A2" s="9"/>
      <c r="B2" s="104" t="s">
        <v>45</v>
      </c>
      <c r="C2" s="105" t="s">
        <v>49</v>
      </c>
      <c r="D2" s="106"/>
      <c r="E2" s="105"/>
      <c r="F2" s="105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2"/>
      <c r="X2" s="38"/>
      <c r="Y2" s="91"/>
      <c r="Z2" s="91"/>
      <c r="AA2" s="91"/>
      <c r="AB2" s="91"/>
      <c r="AC2" s="91"/>
      <c r="AD2" s="91"/>
    </row>
    <row r="3" spans="1:30" x14ac:dyDescent="0.25">
      <c r="A3" s="9"/>
      <c r="B3" s="93" t="s">
        <v>62</v>
      </c>
      <c r="C3" s="24" t="s">
        <v>63</v>
      </c>
      <c r="D3" s="94" t="s">
        <v>64</v>
      </c>
      <c r="E3" s="95" t="s">
        <v>1</v>
      </c>
      <c r="F3" s="27"/>
      <c r="G3" s="96" t="s">
        <v>65</v>
      </c>
      <c r="H3" s="97" t="s">
        <v>66</v>
      </c>
      <c r="I3" s="97" t="s">
        <v>39</v>
      </c>
      <c r="J3" s="19" t="s">
        <v>67</v>
      </c>
      <c r="K3" s="98" t="s">
        <v>68</v>
      </c>
      <c r="L3" s="98" t="s">
        <v>69</v>
      </c>
      <c r="M3" s="96" t="s">
        <v>70</v>
      </c>
      <c r="N3" s="96" t="s">
        <v>38</v>
      </c>
      <c r="O3" s="97" t="s">
        <v>71</v>
      </c>
      <c r="P3" s="96" t="s">
        <v>66</v>
      </c>
      <c r="Q3" s="96" t="s">
        <v>3</v>
      </c>
      <c r="R3" s="96">
        <v>1</v>
      </c>
      <c r="S3" s="96">
        <v>2</v>
      </c>
      <c r="T3" s="96">
        <v>3</v>
      </c>
      <c r="U3" s="96" t="s">
        <v>72</v>
      </c>
      <c r="V3" s="19" t="s">
        <v>29</v>
      </c>
      <c r="W3" s="18" t="s">
        <v>73</v>
      </c>
      <c r="X3" s="18" t="s">
        <v>74</v>
      </c>
      <c r="Y3" s="91"/>
      <c r="Z3" s="91"/>
      <c r="AA3" s="91"/>
      <c r="AB3" s="91"/>
      <c r="AC3" s="91"/>
      <c r="AD3" s="91"/>
    </row>
    <row r="4" spans="1:30" x14ac:dyDescent="0.25">
      <c r="A4" s="9"/>
      <c r="B4" s="122" t="s">
        <v>75</v>
      </c>
      <c r="C4" s="123" t="s">
        <v>86</v>
      </c>
      <c r="D4" s="107" t="s">
        <v>76</v>
      </c>
      <c r="E4" s="124" t="s">
        <v>77</v>
      </c>
      <c r="F4" s="37"/>
      <c r="G4" s="108"/>
      <c r="H4" s="125"/>
      <c r="I4" s="108">
        <v>1</v>
      </c>
      <c r="J4" s="126" t="s">
        <v>78</v>
      </c>
      <c r="K4" s="126">
        <v>6</v>
      </c>
      <c r="L4" s="126"/>
      <c r="M4" s="126">
        <v>1</v>
      </c>
      <c r="N4" s="108"/>
      <c r="O4" s="125"/>
      <c r="P4" s="108"/>
      <c r="Q4" s="127" t="s">
        <v>87</v>
      </c>
      <c r="R4" s="127" t="s">
        <v>88</v>
      </c>
      <c r="S4" s="127" t="s">
        <v>89</v>
      </c>
      <c r="T4" s="127" t="s">
        <v>90</v>
      </c>
      <c r="U4" s="127"/>
      <c r="V4" s="128">
        <v>0.66700000000000004</v>
      </c>
      <c r="W4" s="123" t="s">
        <v>79</v>
      </c>
      <c r="X4" s="109" t="s">
        <v>80</v>
      </c>
      <c r="Y4" s="91"/>
      <c r="Z4" s="91"/>
      <c r="AA4" s="91"/>
      <c r="AB4" s="91"/>
      <c r="AC4" s="91"/>
      <c r="AD4" s="91"/>
    </row>
    <row r="5" spans="1:30" x14ac:dyDescent="0.25">
      <c r="A5" s="9"/>
      <c r="B5" s="122" t="s">
        <v>81</v>
      </c>
      <c r="C5" s="123" t="s">
        <v>91</v>
      </c>
      <c r="D5" s="107" t="s">
        <v>76</v>
      </c>
      <c r="E5" s="124" t="s">
        <v>77</v>
      </c>
      <c r="F5" s="37"/>
      <c r="G5" s="108"/>
      <c r="H5" s="125"/>
      <c r="I5" s="125">
        <v>1</v>
      </c>
      <c r="J5" s="126" t="s">
        <v>71</v>
      </c>
      <c r="K5" s="126">
        <v>5</v>
      </c>
      <c r="L5" s="126"/>
      <c r="M5" s="126">
        <v>1</v>
      </c>
      <c r="N5" s="108"/>
      <c r="O5" s="125"/>
      <c r="P5" s="108"/>
      <c r="Q5" s="127" t="s">
        <v>92</v>
      </c>
      <c r="R5" s="127" t="s">
        <v>90</v>
      </c>
      <c r="S5" s="127" t="s">
        <v>84</v>
      </c>
      <c r="T5" s="127" t="s">
        <v>89</v>
      </c>
      <c r="U5" s="127" t="s">
        <v>93</v>
      </c>
      <c r="V5" s="128">
        <v>0.5</v>
      </c>
      <c r="W5" s="122" t="s">
        <v>82</v>
      </c>
      <c r="X5" s="108">
        <v>1909</v>
      </c>
      <c r="Y5" s="91"/>
      <c r="Z5" s="91"/>
      <c r="AA5" s="91"/>
      <c r="AB5" s="91"/>
      <c r="AC5" s="91"/>
      <c r="AD5" s="91"/>
    </row>
    <row r="6" spans="1:30" x14ac:dyDescent="0.25">
      <c r="A6" s="25"/>
      <c r="B6" s="24" t="s">
        <v>10</v>
      </c>
      <c r="C6" s="19"/>
      <c r="D6" s="18"/>
      <c r="E6" s="110"/>
      <c r="F6" s="111"/>
      <c r="G6" s="20"/>
      <c r="H6" s="20"/>
      <c r="I6" s="20">
        <f>SUM(I2:I5)</f>
        <v>2</v>
      </c>
      <c r="J6" s="19"/>
      <c r="K6" s="19"/>
      <c r="L6" s="19"/>
      <c r="M6" s="20">
        <f t="shared" ref="M6" si="0">SUM(M2:M5)</f>
        <v>2</v>
      </c>
      <c r="N6" s="20"/>
      <c r="O6" s="20"/>
      <c r="P6" s="20"/>
      <c r="Q6" s="112" t="s">
        <v>85</v>
      </c>
      <c r="R6" s="112" t="s">
        <v>95</v>
      </c>
      <c r="S6" s="112" t="s">
        <v>83</v>
      </c>
      <c r="T6" s="112" t="s">
        <v>94</v>
      </c>
      <c r="U6" s="112" t="s">
        <v>93</v>
      </c>
      <c r="V6" s="40">
        <v>0.58299999999999996</v>
      </c>
      <c r="W6" s="113"/>
      <c r="X6" s="112"/>
      <c r="Y6" s="91"/>
      <c r="Z6" s="91"/>
      <c r="AA6" s="91"/>
      <c r="AB6" s="91"/>
      <c r="AC6" s="91"/>
      <c r="AD6" s="91"/>
    </row>
    <row r="7" spans="1:30" x14ac:dyDescent="0.25">
      <c r="A7" s="25"/>
      <c r="B7" s="114"/>
      <c r="C7" s="115"/>
      <c r="D7" s="116"/>
      <c r="E7" s="117"/>
      <c r="F7" s="118"/>
      <c r="G7" s="115"/>
      <c r="H7" s="115"/>
      <c r="I7" s="115"/>
      <c r="J7" s="119"/>
      <c r="K7" s="119"/>
      <c r="L7" s="119"/>
      <c r="M7" s="115"/>
      <c r="N7" s="115"/>
      <c r="O7" s="115"/>
      <c r="P7" s="115"/>
      <c r="Q7" s="120"/>
      <c r="R7" s="120"/>
      <c r="S7" s="120"/>
      <c r="T7" s="120"/>
      <c r="U7" s="120"/>
      <c r="V7" s="115"/>
      <c r="W7" s="116"/>
      <c r="X7" s="121"/>
      <c r="Y7" s="91"/>
      <c r="Z7" s="91"/>
      <c r="AA7" s="91"/>
      <c r="AB7" s="91"/>
      <c r="AC7" s="91"/>
      <c r="AD7" s="91"/>
    </row>
    <row r="8" spans="1:30" x14ac:dyDescent="0.25">
      <c r="A8" s="25"/>
      <c r="B8" s="99"/>
      <c r="C8" s="1"/>
      <c r="D8" s="99"/>
      <c r="E8" s="100"/>
      <c r="G8" s="1"/>
      <c r="H8" s="46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1"/>
      <c r="Z8" s="91"/>
      <c r="AA8" s="91"/>
      <c r="AB8" s="91"/>
      <c r="AC8" s="91"/>
      <c r="AD8" s="91"/>
    </row>
    <row r="9" spans="1:30" x14ac:dyDescent="0.25">
      <c r="A9" s="25"/>
      <c r="B9" s="99"/>
      <c r="C9" s="1"/>
      <c r="D9" s="99"/>
      <c r="E9" s="100"/>
      <c r="G9" s="1"/>
      <c r="H9" s="46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1"/>
      <c r="Z9" s="91"/>
      <c r="AA9" s="91"/>
      <c r="AB9" s="91"/>
      <c r="AC9" s="91"/>
      <c r="AD9" s="91"/>
    </row>
    <row r="10" spans="1:30" x14ac:dyDescent="0.25">
      <c r="A10" s="25"/>
      <c r="B10" s="99"/>
      <c r="C10" s="1"/>
      <c r="D10" s="99"/>
      <c r="E10" s="100"/>
      <c r="G10" s="1"/>
      <c r="H10" s="46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1"/>
      <c r="Z10" s="91"/>
      <c r="AA10" s="91"/>
      <c r="AB10" s="91"/>
      <c r="AC10" s="91"/>
      <c r="AD10" s="91"/>
    </row>
    <row r="11" spans="1:30" x14ac:dyDescent="0.25">
      <c r="A11" s="25"/>
      <c r="B11" s="99"/>
      <c r="C11" s="1"/>
      <c r="D11" s="99"/>
      <c r="E11" s="100"/>
      <c r="G11" s="1"/>
      <c r="H11" s="46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1"/>
      <c r="Z11" s="91"/>
      <c r="AA11" s="91"/>
      <c r="AB11" s="91"/>
      <c r="AC11" s="91"/>
      <c r="AD11" s="91"/>
    </row>
    <row r="12" spans="1:30" x14ac:dyDescent="0.25">
      <c r="A12" s="25"/>
      <c r="B12" s="99"/>
      <c r="C12" s="1"/>
      <c r="D12" s="99"/>
      <c r="E12" s="100"/>
      <c r="G12" s="1"/>
      <c r="H12" s="46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1"/>
      <c r="Z12" s="91"/>
      <c r="AA12" s="91"/>
      <c r="AB12" s="91"/>
      <c r="AC12" s="91"/>
      <c r="AD12" s="91"/>
    </row>
    <row r="13" spans="1:30" x14ac:dyDescent="0.25">
      <c r="A13" s="25"/>
      <c r="B13" s="99"/>
      <c r="C13" s="1"/>
      <c r="D13" s="99"/>
      <c r="E13" s="100"/>
      <c r="G13" s="1"/>
      <c r="H13" s="46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1"/>
      <c r="Z13" s="91"/>
      <c r="AA13" s="91"/>
      <c r="AB13" s="91"/>
      <c r="AC13" s="91"/>
      <c r="AD13" s="91"/>
    </row>
    <row r="14" spans="1:30" x14ac:dyDescent="0.25">
      <c r="A14" s="25"/>
      <c r="B14" s="99"/>
      <c r="C14" s="1"/>
      <c r="D14" s="99"/>
      <c r="E14" s="100"/>
      <c r="G14" s="1"/>
      <c r="H14" s="46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1"/>
      <c r="Z14" s="91"/>
      <c r="AA14" s="91"/>
      <c r="AB14" s="91"/>
      <c r="AC14" s="91"/>
      <c r="AD14" s="91"/>
    </row>
    <row r="15" spans="1:30" x14ac:dyDescent="0.25">
      <c r="A15" s="25"/>
      <c r="B15" s="99"/>
      <c r="C15" s="1"/>
      <c r="D15" s="99"/>
      <c r="E15" s="100"/>
      <c r="G15" s="1"/>
      <c r="H15" s="46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1"/>
      <c r="Z15" s="91"/>
      <c r="AA15" s="91"/>
      <c r="AB15" s="91"/>
      <c r="AC15" s="91"/>
      <c r="AD15" s="91"/>
    </row>
    <row r="16" spans="1:30" x14ac:dyDescent="0.25">
      <c r="A16" s="25"/>
      <c r="B16" s="99"/>
      <c r="C16" s="1"/>
      <c r="D16" s="99"/>
      <c r="E16" s="100"/>
      <c r="G16" s="1"/>
      <c r="H16" s="46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1"/>
      <c r="Z16" s="91"/>
      <c r="AA16" s="91"/>
      <c r="AB16" s="91"/>
      <c r="AC16" s="91"/>
      <c r="AD16" s="91"/>
    </row>
    <row r="17" spans="1:30" x14ac:dyDescent="0.25">
      <c r="A17" s="25"/>
      <c r="B17" s="99"/>
      <c r="C17" s="1"/>
      <c r="D17" s="99"/>
      <c r="E17" s="100"/>
      <c r="G17" s="1"/>
      <c r="H17" s="46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1"/>
      <c r="Z17" s="91"/>
      <c r="AA17" s="91"/>
      <c r="AB17" s="91"/>
      <c r="AC17" s="91"/>
      <c r="AD17" s="91"/>
    </row>
    <row r="18" spans="1:30" x14ac:dyDescent="0.25">
      <c r="A18" s="25"/>
      <c r="B18" s="99"/>
      <c r="C18" s="1"/>
      <c r="D18" s="99"/>
      <c r="E18" s="100"/>
      <c r="G18" s="1"/>
      <c r="H18" s="46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1"/>
      <c r="Z18" s="91"/>
      <c r="AA18" s="91"/>
      <c r="AB18" s="91"/>
      <c r="AC18" s="91"/>
      <c r="AD18" s="91"/>
    </row>
    <row r="19" spans="1:30" x14ac:dyDescent="0.25">
      <c r="A19" s="25"/>
      <c r="B19" s="99"/>
      <c r="C19" s="1"/>
      <c r="D19" s="99"/>
      <c r="E19" s="100"/>
      <c r="G19" s="1"/>
      <c r="H19" s="46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1"/>
      <c r="Z19" s="91"/>
      <c r="AA19" s="91"/>
      <c r="AB19" s="91"/>
      <c r="AC19" s="91"/>
      <c r="AD19" s="91"/>
    </row>
    <row r="20" spans="1:30" x14ac:dyDescent="0.25">
      <c r="A20" s="25"/>
      <c r="B20" s="99"/>
      <c r="C20" s="1"/>
      <c r="D20" s="99"/>
      <c r="E20" s="100"/>
      <c r="G20" s="1"/>
      <c r="H20" s="46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1"/>
      <c r="Z20" s="91"/>
      <c r="AA20" s="91"/>
      <c r="AB20" s="91"/>
      <c r="AC20" s="91"/>
      <c r="AD20" s="91"/>
    </row>
    <row r="21" spans="1:30" x14ac:dyDescent="0.25">
      <c r="A21" s="25"/>
      <c r="B21" s="99"/>
      <c r="C21" s="1"/>
      <c r="D21" s="99"/>
      <c r="E21" s="100"/>
      <c r="G21" s="1"/>
      <c r="H21" s="46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1"/>
      <c r="Z21" s="91"/>
      <c r="AA21" s="91"/>
      <c r="AB21" s="91"/>
      <c r="AC21" s="91"/>
      <c r="AD21" s="91"/>
    </row>
    <row r="22" spans="1:30" x14ac:dyDescent="0.25">
      <c r="A22" s="25"/>
      <c r="B22" s="99"/>
      <c r="C22" s="1"/>
      <c r="D22" s="99"/>
      <c r="E22" s="100"/>
      <c r="G22" s="1"/>
      <c r="H22" s="46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1"/>
      <c r="Z22" s="91"/>
      <c r="AA22" s="91"/>
      <c r="AB22" s="91"/>
      <c r="AC22" s="91"/>
      <c r="AD22" s="91"/>
    </row>
    <row r="23" spans="1:30" x14ac:dyDescent="0.25">
      <c r="A23" s="25"/>
      <c r="B23" s="99"/>
      <c r="C23" s="1"/>
      <c r="D23" s="99"/>
      <c r="E23" s="100"/>
      <c r="G23" s="1"/>
      <c r="H23" s="46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1"/>
      <c r="Z23" s="91"/>
      <c r="AA23" s="91"/>
      <c r="AB23" s="91"/>
      <c r="AC23" s="91"/>
      <c r="AD23" s="91"/>
    </row>
    <row r="24" spans="1:30" x14ac:dyDescent="0.25">
      <c r="A24" s="25"/>
      <c r="B24" s="99"/>
      <c r="C24" s="1"/>
      <c r="D24" s="99"/>
      <c r="E24" s="100"/>
      <c r="G24" s="1"/>
      <c r="H24" s="46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1"/>
      <c r="Z24" s="91"/>
      <c r="AA24" s="91"/>
      <c r="AB24" s="91"/>
      <c r="AC24" s="91"/>
      <c r="AD24" s="91"/>
    </row>
    <row r="25" spans="1:30" x14ac:dyDescent="0.25">
      <c r="A25" s="25"/>
      <c r="B25" s="99"/>
      <c r="C25" s="1"/>
      <c r="D25" s="99"/>
      <c r="E25" s="100"/>
      <c r="G25" s="1"/>
      <c r="H25" s="46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1"/>
      <c r="Z25" s="91"/>
      <c r="AA25" s="91"/>
      <c r="AB25" s="91"/>
      <c r="AC25" s="91"/>
      <c r="AD25" s="91"/>
    </row>
    <row r="26" spans="1:30" x14ac:dyDescent="0.25">
      <c r="A26" s="25"/>
      <c r="B26" s="99"/>
      <c r="C26" s="1"/>
      <c r="D26" s="99"/>
      <c r="E26" s="100"/>
      <c r="G26" s="1"/>
      <c r="H26" s="46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1"/>
      <c r="Z26" s="91"/>
      <c r="AA26" s="91"/>
      <c r="AB26" s="91"/>
      <c r="AC26" s="91"/>
      <c r="AD26" s="91"/>
    </row>
    <row r="27" spans="1:30" x14ac:dyDescent="0.25">
      <c r="A27" s="25"/>
      <c r="B27" s="99"/>
      <c r="C27" s="1"/>
      <c r="D27" s="99"/>
      <c r="E27" s="100"/>
      <c r="G27" s="1"/>
      <c r="H27" s="46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1"/>
      <c r="Z27" s="91"/>
      <c r="AA27" s="91"/>
      <c r="AB27" s="91"/>
      <c r="AC27" s="91"/>
      <c r="AD27" s="91"/>
    </row>
    <row r="28" spans="1:30" x14ac:dyDescent="0.25">
      <c r="A28" s="25"/>
      <c r="B28" s="99"/>
      <c r="C28" s="1"/>
      <c r="D28" s="99"/>
      <c r="E28" s="100"/>
      <c r="G28" s="1"/>
      <c r="H28" s="46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1"/>
      <c r="Z28" s="91"/>
      <c r="AA28" s="91"/>
      <c r="AB28" s="91"/>
      <c r="AC28" s="91"/>
      <c r="AD28" s="91"/>
    </row>
    <row r="29" spans="1:30" x14ac:dyDescent="0.25">
      <c r="A29" s="25"/>
      <c r="B29" s="99"/>
      <c r="C29" s="1"/>
      <c r="D29" s="99"/>
      <c r="E29" s="100"/>
      <c r="G29" s="1"/>
      <c r="H29" s="46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1"/>
      <c r="Z29" s="91"/>
      <c r="AA29" s="91"/>
      <c r="AB29" s="91"/>
      <c r="AC29" s="91"/>
      <c r="AD29" s="91"/>
    </row>
    <row r="30" spans="1:30" x14ac:dyDescent="0.25">
      <c r="A30" s="25"/>
      <c r="B30" s="99"/>
      <c r="C30" s="1"/>
      <c r="D30" s="99"/>
      <c r="E30" s="100"/>
      <c r="G30" s="1"/>
      <c r="H30" s="46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1"/>
      <c r="Z30" s="91"/>
      <c r="AA30" s="91"/>
      <c r="AB30" s="91"/>
      <c r="AC30" s="91"/>
      <c r="AD30" s="91"/>
    </row>
    <row r="31" spans="1:30" x14ac:dyDescent="0.25">
      <c r="A31" s="25"/>
      <c r="B31" s="99"/>
      <c r="C31" s="1"/>
      <c r="D31" s="99"/>
      <c r="E31" s="100"/>
      <c r="G31" s="1"/>
      <c r="H31" s="46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1"/>
      <c r="Z31" s="91"/>
      <c r="AA31" s="91"/>
      <c r="AB31" s="91"/>
      <c r="AC31" s="91"/>
      <c r="AD31" s="91"/>
    </row>
    <row r="32" spans="1:30" x14ac:dyDescent="0.25">
      <c r="A32" s="25"/>
      <c r="B32" s="99"/>
      <c r="C32" s="1"/>
      <c r="D32" s="99"/>
      <c r="E32" s="100"/>
      <c r="G32" s="1"/>
      <c r="H32" s="46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1"/>
      <c r="Z32" s="91"/>
      <c r="AA32" s="91"/>
      <c r="AB32" s="91"/>
      <c r="AC32" s="91"/>
      <c r="AD32" s="91"/>
    </row>
    <row r="33" spans="1:30" x14ac:dyDescent="0.25">
      <c r="A33" s="25"/>
      <c r="B33" s="99"/>
      <c r="C33" s="1"/>
      <c r="D33" s="99"/>
      <c r="E33" s="100"/>
      <c r="G33" s="1"/>
      <c r="H33" s="46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1"/>
      <c r="Z33" s="91"/>
      <c r="AA33" s="91"/>
      <c r="AB33" s="91"/>
      <c r="AC33" s="91"/>
      <c r="AD33" s="91"/>
    </row>
    <row r="34" spans="1:30" x14ac:dyDescent="0.25">
      <c r="A34" s="25"/>
      <c r="B34" s="99"/>
      <c r="C34" s="1"/>
      <c r="D34" s="99"/>
      <c r="E34" s="100"/>
      <c r="G34" s="1"/>
      <c r="H34" s="46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1"/>
      <c r="Z34" s="91"/>
      <c r="AA34" s="91"/>
      <c r="AB34" s="91"/>
      <c r="AC34" s="91"/>
      <c r="AD34" s="91"/>
    </row>
    <row r="35" spans="1:30" x14ac:dyDescent="0.25">
      <c r="A35" s="25"/>
      <c r="B35" s="99"/>
      <c r="C35" s="1"/>
      <c r="D35" s="99"/>
      <c r="E35" s="100"/>
      <c r="G35" s="1"/>
      <c r="H35" s="46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91"/>
      <c r="Z35" s="91"/>
      <c r="AA35" s="91"/>
      <c r="AB35" s="91"/>
      <c r="AC35" s="91"/>
      <c r="AD3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2019-01-23T22:38:54Z</dcterms:modified>
</cp:coreProperties>
</file>