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O9" i="1"/>
  <c r="O7" i="1" l="1"/>
  <c r="O8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I17" i="1" s="1"/>
  <c r="X12" i="1"/>
  <c r="H17" i="1" s="1"/>
  <c r="W12" i="1"/>
  <c r="G17" i="1" s="1"/>
  <c r="V12" i="1"/>
  <c r="F17" i="1" s="1"/>
  <c r="U12" i="1"/>
  <c r="E17" i="1" s="1"/>
  <c r="M12" i="1"/>
  <c r="L12" i="1"/>
  <c r="T12" i="1" s="1"/>
  <c r="K12" i="1"/>
  <c r="J12" i="1"/>
  <c r="I12" i="1"/>
  <c r="I16" i="1" s="1"/>
  <c r="H12" i="1"/>
  <c r="H16" i="1" s="1"/>
  <c r="G12" i="1"/>
  <c r="G16" i="1" s="1"/>
  <c r="F12" i="1"/>
  <c r="F16" i="1" s="1"/>
  <c r="E12" i="1"/>
  <c r="E16" i="1" s="1"/>
  <c r="E19" i="1" l="1"/>
  <c r="G19" i="1"/>
  <c r="K16" i="1"/>
  <c r="F19" i="1"/>
  <c r="H19" i="1"/>
  <c r="L19" i="1" s="1"/>
  <c r="L16" i="1"/>
  <c r="L17" i="1"/>
  <c r="N17" i="1"/>
  <c r="M17" i="1"/>
  <c r="M16" i="1"/>
  <c r="I19" i="1"/>
  <c r="K17" i="1"/>
  <c r="D13" i="1"/>
  <c r="K19" i="1" l="1"/>
  <c r="M19" i="1"/>
  <c r="N12" i="1"/>
  <c r="N16" i="1" s="1"/>
  <c r="O16" i="1"/>
  <c r="O19" i="1" s="1"/>
  <c r="N19" i="1" s="1"/>
</calcChain>
</file>

<file path=xl/sharedStrings.xml><?xml version="1.0" encoding="utf-8"?>
<sst xmlns="http://schemas.openxmlformats.org/spreadsheetml/2006/main" count="101" uniqueCount="68">
  <si>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</si>
  <si>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</si>
  <si>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</si>
  <si>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</si>
  <si>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</si>
  <si>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</si>
  <si>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</si>
  <si>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</si>
  <si>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</si>
  <si>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</si>
  <si>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</si>
  <si>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</si>
  <si>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</si>
  <si>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</si>
  <si>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</si>
  <si>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</si>
  <si>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</si>
  <si>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</si>
  <si>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</si>
  <si>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</si>
  <si>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</si>
  <si>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</si>
  <si>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</si>
  <si>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</si>
  <si>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</si>
  <si>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</si>
  <si>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</si>
  <si>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</si>
  <si>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</si>
  <si>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</si>
  <si>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</si>
  <si>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</si>
  <si>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</si>
  <si>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</si>
  <si>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ykköspesis</t>
  </si>
  <si>
    <t>KL - %</t>
  </si>
  <si>
    <t>Ottelu</t>
  </si>
  <si>
    <t>1.  ottelu</t>
  </si>
  <si>
    <t>Lyöty juoksu</t>
  </si>
  <si>
    <t>Tuotu juoksu</t>
  </si>
  <si>
    <t>Kunnari</t>
  </si>
  <si>
    <t>Seurat</t>
  </si>
  <si>
    <t>KeKi</t>
  </si>
  <si>
    <t>10.</t>
  </si>
  <si>
    <t>10.05. 2012  ViU - KeKi  2-0  (1-0, 6-1)</t>
  </si>
  <si>
    <t>23.05. 2012  KeKi - PeTo-Jussit  2-0  (4-1, 1-0)</t>
  </si>
  <si>
    <t>20.11.1991   Rovaniemi</t>
  </si>
  <si>
    <t>Meri Kontu</t>
  </si>
  <si>
    <t>3.  ottelu</t>
  </si>
  <si>
    <t xml:space="preserve">  20 v   5 kk 20 pv</t>
  </si>
  <si>
    <t xml:space="preserve">  20 v   6 kk   3 pv</t>
  </si>
  <si>
    <t>10.  ottelu</t>
  </si>
  <si>
    <t>30.05. 2013  Kirittäret - KeKi  0-2  (0-4, 3-4)</t>
  </si>
  <si>
    <t xml:space="preserve">  21 v   6 kk 10 pv</t>
  </si>
  <si>
    <t>19.  ottelu</t>
  </si>
  <si>
    <t>07.07. 2013  ViU - KeKi  1-2  (2-7, 6-5, 0-1)</t>
  </si>
  <si>
    <t xml:space="preserve">  21 v   7 kk 17 pv</t>
  </si>
  <si>
    <t>5.</t>
  </si>
  <si>
    <t>play off</t>
  </si>
  <si>
    <t>4.</t>
  </si>
  <si>
    <t>L+T</t>
  </si>
  <si>
    <t>9.</t>
  </si>
  <si>
    <t>MuPS = Muhoksen Pallo-Salamat  (1969),  kasvattajaseura</t>
  </si>
  <si>
    <t>KeKi = Kempeleen Kiri  (1915)</t>
  </si>
  <si>
    <t>Fera = Fera, Rauma (1958)</t>
  </si>
  <si>
    <t>Lukko = Fera</t>
  </si>
  <si>
    <t>Lukko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</si>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</sst>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1" customWidth="1"/>
    <col min="4" max="4" width="8.7109375" style="82" customWidth="1"/>
    <col min="5" max="12" width="5.7109375" style="82" customWidth="1"/>
    <col min="13" max="13" width="6.28515625" style="82" customWidth="1"/>
    <col min="14" max="14" width="8.28515625" style="82" customWidth="1"/>
    <col min="15" max="15" width="0.7109375" style="82" customWidth="1"/>
    <col min="16" max="18" width="5.7109375" style="86" customWidth="1"/>
    <col min="19" max="19" width="5.7109375" style="85" customWidth="1"/>
    <col min="20" max="20" width="0.7109375" style="41" customWidth="1"/>
    <col min="21" max="28" width="5.7109375" style="82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2.42578125" style="26" customWidth="1"/>
    <col min="38" max="38" width="6.7109375" style="26" customWidth="1"/>
    <col min="39" max="16384" width="9.140625" style="26"/>
  </cols>
  <sheetData>
    <row r="1" spans="1:43" s="11" customFormat="1" ht="15" customHeight="1" x14ac:dyDescent="0.25">
      <c r="A1" s="1"/>
      <c r="B1" s="2" t="s">
        <v>47</v>
      </c>
      <c r="C1" s="2"/>
      <c r="D1" s="3"/>
      <c r="E1" s="4" t="s">
        <v>46</v>
      </c>
      <c r="F1" s="5"/>
      <c r="G1" s="6"/>
      <c r="H1" s="3"/>
      <c r="I1" s="7"/>
      <c r="J1" s="7"/>
      <c r="K1" s="7"/>
      <c r="L1" s="3"/>
      <c r="M1" s="8"/>
      <c r="N1" s="8"/>
      <c r="O1" s="8"/>
      <c r="P1" s="84"/>
      <c r="Q1" s="84"/>
      <c r="R1" s="84"/>
      <c r="S1" s="3"/>
      <c r="T1" s="7"/>
      <c r="U1" s="3"/>
      <c r="V1" s="3"/>
      <c r="W1" s="3"/>
      <c r="X1" s="3"/>
      <c r="Y1" s="7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9"/>
      <c r="AL1" s="10"/>
      <c r="AM1" s="10"/>
      <c r="AN1" s="10"/>
      <c r="AO1" s="10"/>
      <c r="AP1" s="10"/>
      <c r="AQ1" s="10"/>
    </row>
    <row r="2" spans="1:43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4"/>
      <c r="Q2" s="22" t="s">
        <v>17</v>
      </c>
      <c r="R2" s="16"/>
      <c r="S2" s="23"/>
      <c r="T2" s="21"/>
      <c r="U2" s="22" t="s">
        <v>18</v>
      </c>
      <c r="V2" s="16"/>
      <c r="W2" s="16"/>
      <c r="X2" s="16"/>
      <c r="Y2" s="23"/>
      <c r="Z2" s="24" t="s">
        <v>19</v>
      </c>
      <c r="AA2" s="16"/>
      <c r="AB2" s="16"/>
      <c r="AC2" s="16"/>
      <c r="AD2" s="17"/>
      <c r="AE2" s="24" t="s">
        <v>28</v>
      </c>
      <c r="AF2" s="16"/>
      <c r="AG2" s="16"/>
      <c r="AH2" s="22"/>
      <c r="AI2" s="16"/>
      <c r="AJ2" s="17"/>
      <c r="AK2" s="15" t="s">
        <v>29</v>
      </c>
      <c r="AL2" s="10"/>
      <c r="AM2" s="10"/>
      <c r="AN2" s="10"/>
      <c r="AO2" s="10"/>
      <c r="AP2" s="10"/>
      <c r="AQ2" s="10"/>
    </row>
    <row r="3" spans="1:43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21</v>
      </c>
      <c r="O3" s="25"/>
      <c r="P3" s="20" t="s">
        <v>14</v>
      </c>
      <c r="Q3" s="20" t="s">
        <v>15</v>
      </c>
      <c r="R3" s="20" t="s">
        <v>60</v>
      </c>
      <c r="S3" s="20" t="s">
        <v>3</v>
      </c>
      <c r="T3" s="25"/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4</v>
      </c>
      <c r="AA3" s="20" t="s">
        <v>13</v>
      </c>
      <c r="AB3" s="17" t="s">
        <v>14</v>
      </c>
      <c r="AC3" s="20" t="s">
        <v>15</v>
      </c>
      <c r="AD3" s="20" t="s">
        <v>3</v>
      </c>
      <c r="AE3" s="20" t="s">
        <v>22</v>
      </c>
      <c r="AF3" s="20" t="s">
        <v>23</v>
      </c>
      <c r="AG3" s="17" t="s">
        <v>24</v>
      </c>
      <c r="AH3" s="17" t="s">
        <v>30</v>
      </c>
      <c r="AI3" s="19" t="s">
        <v>31</v>
      </c>
      <c r="AJ3" s="20" t="s">
        <v>32</v>
      </c>
      <c r="AK3" s="15"/>
      <c r="AL3" s="10"/>
      <c r="AM3" s="10"/>
      <c r="AN3" s="10"/>
      <c r="AO3" s="10"/>
      <c r="AP3" s="10"/>
      <c r="AQ3" s="10"/>
    </row>
    <row r="4" spans="1:43" ht="15" customHeight="1" x14ac:dyDescent="0.25">
      <c r="A4" s="1"/>
      <c r="B4" s="27">
        <v>2009</v>
      </c>
      <c r="C4" s="27"/>
      <c r="D4" s="28" t="s">
        <v>42</v>
      </c>
      <c r="E4" s="27"/>
      <c r="F4" s="29" t="s">
        <v>34</v>
      </c>
      <c r="G4" s="30"/>
      <c r="H4" s="31"/>
      <c r="I4" s="27"/>
      <c r="J4" s="27"/>
      <c r="K4" s="27"/>
      <c r="L4" s="27"/>
      <c r="M4" s="27"/>
      <c r="N4" s="27"/>
      <c r="O4" s="25">
        <v>0</v>
      </c>
      <c r="P4" s="20"/>
      <c r="Q4" s="20"/>
      <c r="R4" s="20"/>
      <c r="S4" s="20"/>
      <c r="U4" s="32"/>
      <c r="V4" s="32"/>
      <c r="W4" s="32"/>
      <c r="X4" s="32"/>
      <c r="Y4" s="32"/>
      <c r="Z4" s="33"/>
      <c r="AA4" s="33"/>
      <c r="AB4" s="33"/>
      <c r="AC4" s="33"/>
      <c r="AD4" s="33"/>
      <c r="AE4" s="32"/>
      <c r="AF4" s="32"/>
      <c r="AG4" s="32"/>
      <c r="AH4" s="32"/>
      <c r="AI4" s="32"/>
      <c r="AJ4" s="32"/>
      <c r="AK4" s="15"/>
      <c r="AL4" s="10"/>
      <c r="AM4" s="10"/>
      <c r="AN4" s="10"/>
      <c r="AO4" s="10"/>
      <c r="AP4" s="10"/>
      <c r="AQ4" s="10"/>
    </row>
    <row r="5" spans="1:43" ht="15" customHeight="1" x14ac:dyDescent="0.2">
      <c r="A5" s="1"/>
      <c r="B5" s="27">
        <v>2010</v>
      </c>
      <c r="C5" s="27"/>
      <c r="D5" s="28" t="s">
        <v>42</v>
      </c>
      <c r="E5" s="27"/>
      <c r="F5" s="29" t="s">
        <v>34</v>
      </c>
      <c r="G5" s="30"/>
      <c r="H5" s="31"/>
      <c r="I5" s="27"/>
      <c r="J5" s="27"/>
      <c r="K5" s="27"/>
      <c r="L5" s="27"/>
      <c r="M5" s="27"/>
      <c r="N5" s="27"/>
      <c r="O5" s="25"/>
      <c r="P5" s="20"/>
      <c r="Q5" s="20"/>
      <c r="R5" s="20"/>
      <c r="S5" s="20"/>
      <c r="T5" s="25"/>
      <c r="U5" s="32"/>
      <c r="V5" s="32"/>
      <c r="W5" s="32"/>
      <c r="X5" s="32"/>
      <c r="Y5" s="32"/>
      <c r="Z5" s="33"/>
      <c r="AA5" s="33"/>
      <c r="AB5" s="33"/>
      <c r="AC5" s="33"/>
      <c r="AD5" s="33"/>
      <c r="AE5" s="32"/>
      <c r="AF5" s="32"/>
      <c r="AG5" s="32"/>
      <c r="AH5" s="32"/>
      <c r="AI5" s="32"/>
      <c r="AJ5" s="32"/>
      <c r="AK5" s="15"/>
      <c r="AL5" s="10"/>
      <c r="AM5" s="10"/>
      <c r="AN5" s="10"/>
      <c r="AO5" s="10"/>
      <c r="AP5" s="10"/>
      <c r="AQ5" s="10"/>
    </row>
    <row r="6" spans="1:43" ht="15" customHeight="1" x14ac:dyDescent="0.2">
      <c r="A6" s="1"/>
      <c r="B6" s="27">
        <v>2011</v>
      </c>
      <c r="C6" s="27"/>
      <c r="D6" s="28" t="s">
        <v>42</v>
      </c>
      <c r="E6" s="27"/>
      <c r="F6" s="29" t="s">
        <v>34</v>
      </c>
      <c r="G6" s="30"/>
      <c r="H6" s="31"/>
      <c r="I6" s="27"/>
      <c r="J6" s="27"/>
      <c r="K6" s="27"/>
      <c r="L6" s="27"/>
      <c r="M6" s="83"/>
      <c r="N6" s="27"/>
      <c r="O6" s="25"/>
      <c r="P6" s="20"/>
      <c r="Q6" s="20"/>
      <c r="R6" s="20"/>
      <c r="S6" s="20"/>
      <c r="T6" s="25"/>
      <c r="U6" s="32"/>
      <c r="V6" s="47"/>
      <c r="W6" s="32"/>
      <c r="X6" s="32"/>
      <c r="Y6" s="32"/>
      <c r="Z6" s="33"/>
      <c r="AA6" s="33"/>
      <c r="AB6" s="33"/>
      <c r="AC6" s="33"/>
      <c r="AD6" s="33"/>
      <c r="AE6" s="32"/>
      <c r="AF6" s="32"/>
      <c r="AG6" s="32"/>
      <c r="AH6" s="32"/>
      <c r="AI6" s="32"/>
      <c r="AJ6" s="32"/>
      <c r="AK6" s="15"/>
      <c r="AL6" s="10"/>
      <c r="AM6" s="10"/>
      <c r="AN6" s="10"/>
      <c r="AO6" s="10"/>
      <c r="AP6" s="10"/>
      <c r="AQ6" s="10"/>
    </row>
    <row r="7" spans="1:43" ht="15" customHeight="1" x14ac:dyDescent="0.2">
      <c r="A7" s="1"/>
      <c r="B7" s="32">
        <v>2012</v>
      </c>
      <c r="C7" s="32" t="s">
        <v>43</v>
      </c>
      <c r="D7" s="34" t="s">
        <v>42</v>
      </c>
      <c r="E7" s="32">
        <v>5</v>
      </c>
      <c r="F7" s="32">
        <v>0</v>
      </c>
      <c r="G7" s="32">
        <v>2</v>
      </c>
      <c r="H7" s="32">
        <v>0</v>
      </c>
      <c r="I7" s="32">
        <v>11</v>
      </c>
      <c r="J7" s="32">
        <v>2</v>
      </c>
      <c r="K7" s="32">
        <v>2</v>
      </c>
      <c r="L7" s="32">
        <v>5</v>
      </c>
      <c r="M7" s="37">
        <v>2</v>
      </c>
      <c r="N7" s="35">
        <v>0.379</v>
      </c>
      <c r="O7" s="25">
        <f>PRODUCT(I7/N7)</f>
        <v>29.023746701846964</v>
      </c>
      <c r="P7" s="20"/>
      <c r="Q7" s="20"/>
      <c r="R7" s="20"/>
      <c r="S7" s="20"/>
      <c r="T7" s="25"/>
      <c r="U7" s="32"/>
      <c r="V7" s="47"/>
      <c r="W7" s="32"/>
      <c r="X7" s="32"/>
      <c r="Y7" s="32"/>
      <c r="Z7" s="33"/>
      <c r="AA7" s="33"/>
      <c r="AB7" s="33"/>
      <c r="AC7" s="33"/>
      <c r="AD7" s="33"/>
      <c r="AE7" s="32"/>
      <c r="AF7" s="32"/>
      <c r="AG7" s="32"/>
      <c r="AH7" s="32"/>
      <c r="AI7" s="32"/>
      <c r="AJ7" s="32"/>
      <c r="AK7" s="15"/>
      <c r="AL7" s="10"/>
      <c r="AM7" s="10"/>
      <c r="AN7" s="10"/>
      <c r="AO7" s="10"/>
      <c r="AP7" s="10"/>
      <c r="AQ7" s="10"/>
    </row>
    <row r="8" spans="1:43" ht="15" customHeight="1" x14ac:dyDescent="0.2">
      <c r="A8" s="1"/>
      <c r="B8" s="32">
        <v>2013</v>
      </c>
      <c r="C8" s="32" t="s">
        <v>57</v>
      </c>
      <c r="D8" s="34" t="s">
        <v>42</v>
      </c>
      <c r="E8" s="32">
        <v>24</v>
      </c>
      <c r="F8" s="32">
        <v>1</v>
      </c>
      <c r="G8" s="32">
        <v>46</v>
      </c>
      <c r="H8" s="32">
        <v>5</v>
      </c>
      <c r="I8" s="32">
        <v>83</v>
      </c>
      <c r="J8" s="32">
        <v>4</v>
      </c>
      <c r="K8" s="32">
        <v>4</v>
      </c>
      <c r="L8" s="32">
        <v>28</v>
      </c>
      <c r="M8" s="37">
        <v>47</v>
      </c>
      <c r="N8" s="35">
        <v>0.48530000000000001</v>
      </c>
      <c r="O8" s="25">
        <f>PRODUCT(I8/N8)</f>
        <v>171.02822996084896</v>
      </c>
      <c r="P8" s="20" t="s">
        <v>59</v>
      </c>
      <c r="Q8" s="20"/>
      <c r="R8" s="20"/>
      <c r="S8" s="20"/>
      <c r="T8" s="25"/>
      <c r="U8" s="32">
        <v>3</v>
      </c>
      <c r="V8" s="47">
        <v>0</v>
      </c>
      <c r="W8" s="32">
        <v>3</v>
      </c>
      <c r="X8" s="32">
        <v>0</v>
      </c>
      <c r="Y8" s="32">
        <v>6</v>
      </c>
      <c r="Z8" s="33"/>
      <c r="AA8" s="33"/>
      <c r="AB8" s="33"/>
      <c r="AC8" s="33"/>
      <c r="AD8" s="33"/>
      <c r="AE8" s="32"/>
      <c r="AF8" s="32"/>
      <c r="AG8" s="32"/>
      <c r="AH8" s="32"/>
      <c r="AI8" s="32"/>
      <c r="AJ8" s="32"/>
      <c r="AK8" s="15" t="s">
        <v>58</v>
      </c>
      <c r="AL8" s="10"/>
      <c r="AM8" s="10"/>
      <c r="AN8" s="10"/>
      <c r="AO8" s="10"/>
      <c r="AP8" s="10"/>
      <c r="AQ8" s="10"/>
    </row>
    <row r="9" spans="1:43" ht="15" customHeight="1" x14ac:dyDescent="0.2">
      <c r="A9" s="1"/>
      <c r="B9" s="32">
        <v>2014</v>
      </c>
      <c r="C9" s="32" t="s">
        <v>59</v>
      </c>
      <c r="D9" s="34" t="s">
        <v>42</v>
      </c>
      <c r="E9" s="32">
        <v>23</v>
      </c>
      <c r="F9" s="32">
        <v>1</v>
      </c>
      <c r="G9" s="32">
        <v>35</v>
      </c>
      <c r="H9" s="32">
        <v>4</v>
      </c>
      <c r="I9" s="32">
        <v>68</v>
      </c>
      <c r="J9" s="32">
        <v>5</v>
      </c>
      <c r="K9" s="32">
        <v>3</v>
      </c>
      <c r="L9" s="32">
        <v>24</v>
      </c>
      <c r="M9" s="37">
        <v>36</v>
      </c>
      <c r="N9" s="35">
        <v>0.44400000000000001</v>
      </c>
      <c r="O9" s="25">
        <f>PRODUCT(I9/N9)</f>
        <v>153.15315315315314</v>
      </c>
      <c r="P9" s="20" t="s">
        <v>61</v>
      </c>
      <c r="Q9" s="20"/>
      <c r="R9" s="20"/>
      <c r="S9" s="20"/>
      <c r="T9" s="25"/>
      <c r="U9" s="32">
        <v>8</v>
      </c>
      <c r="V9" s="47">
        <v>0</v>
      </c>
      <c r="W9" s="32">
        <v>6</v>
      </c>
      <c r="X9" s="32">
        <v>0</v>
      </c>
      <c r="Y9" s="32">
        <v>19</v>
      </c>
      <c r="Z9" s="33"/>
      <c r="AA9" s="33"/>
      <c r="AB9" s="33"/>
      <c r="AC9" s="33"/>
      <c r="AD9" s="33"/>
      <c r="AE9" s="32"/>
      <c r="AF9" s="32"/>
      <c r="AG9" s="32"/>
      <c r="AH9" s="32"/>
      <c r="AI9" s="32"/>
      <c r="AJ9" s="32"/>
      <c r="AK9" s="15" t="s">
        <v>58</v>
      </c>
      <c r="AL9" s="10"/>
      <c r="AM9" s="10"/>
      <c r="AN9" s="10"/>
      <c r="AO9" s="10"/>
      <c r="AP9" s="10"/>
      <c r="AQ9" s="10"/>
    </row>
    <row r="10" spans="1:43" ht="15" customHeight="1" x14ac:dyDescent="0.2">
      <c r="A10" s="1"/>
      <c r="B10" s="32">
        <v>2015</v>
      </c>
      <c r="C10" s="32"/>
      <c r="D10" s="34"/>
      <c r="E10" s="32"/>
      <c r="F10" s="32"/>
      <c r="G10" s="32"/>
      <c r="H10" s="32"/>
      <c r="I10" s="32"/>
      <c r="J10" s="32"/>
      <c r="K10" s="32"/>
      <c r="L10" s="32"/>
      <c r="M10" s="37"/>
      <c r="N10" s="35"/>
      <c r="O10" s="25"/>
      <c r="P10" s="20"/>
      <c r="Q10" s="20"/>
      <c r="R10" s="20"/>
      <c r="S10" s="20"/>
      <c r="T10" s="25"/>
      <c r="U10" s="32"/>
      <c r="V10" s="47"/>
      <c r="W10" s="32"/>
      <c r="X10" s="32"/>
      <c r="Y10" s="32"/>
      <c r="Z10" s="33"/>
      <c r="AA10" s="33"/>
      <c r="AB10" s="33"/>
      <c r="AC10" s="33"/>
      <c r="AD10" s="33"/>
      <c r="AE10" s="32"/>
      <c r="AF10" s="32"/>
      <c r="AG10" s="32"/>
      <c r="AH10" s="32"/>
      <c r="AI10" s="32"/>
      <c r="AJ10" s="32"/>
      <c r="AK10" s="15"/>
      <c r="AL10" s="10"/>
      <c r="AM10" s="10"/>
      <c r="AN10" s="10"/>
      <c r="AO10" s="10"/>
      <c r="AP10" s="10"/>
      <c r="AQ10" s="10"/>
    </row>
    <row r="11" spans="1:43" ht="15" customHeight="1" x14ac:dyDescent="0.2">
      <c r="A11" s="1"/>
      <c r="B11" s="32">
        <v>2016</v>
      </c>
      <c r="C11" s="32" t="s">
        <v>59</v>
      </c>
      <c r="D11" s="34" t="s">
        <v>66</v>
      </c>
      <c r="E11" s="32">
        <v>22</v>
      </c>
      <c r="F11" s="32">
        <v>0</v>
      </c>
      <c r="G11" s="32">
        <v>40</v>
      </c>
      <c r="H11" s="32">
        <v>2</v>
      </c>
      <c r="I11" s="32">
        <v>77</v>
      </c>
      <c r="J11" s="32">
        <v>2</v>
      </c>
      <c r="K11" s="32">
        <v>6</v>
      </c>
      <c r="L11" s="32">
        <v>29</v>
      </c>
      <c r="M11" s="37">
        <v>40</v>
      </c>
      <c r="N11" s="35">
        <v>0.5</v>
      </c>
      <c r="O11" s="25">
        <v>154</v>
      </c>
      <c r="P11" s="20" t="s">
        <v>67</v>
      </c>
      <c r="Q11" s="20"/>
      <c r="R11" s="20"/>
      <c r="S11" s="20"/>
      <c r="T11" s="25"/>
      <c r="U11" s="32">
        <v>9</v>
      </c>
      <c r="V11" s="47">
        <v>1</v>
      </c>
      <c r="W11" s="32">
        <v>12</v>
      </c>
      <c r="X11" s="32">
        <v>2</v>
      </c>
      <c r="Y11" s="32">
        <v>30</v>
      </c>
      <c r="Z11" s="33"/>
      <c r="AA11" s="33"/>
      <c r="AB11" s="33"/>
      <c r="AC11" s="33"/>
      <c r="AD11" s="33"/>
      <c r="AE11" s="32"/>
      <c r="AF11" s="32"/>
      <c r="AG11" s="32"/>
      <c r="AH11" s="32"/>
      <c r="AI11" s="32"/>
      <c r="AJ11" s="32"/>
      <c r="AK11" s="15" t="s">
        <v>58</v>
      </c>
      <c r="AL11" s="10"/>
      <c r="AM11" s="10"/>
      <c r="AN11" s="10"/>
      <c r="AO11" s="10"/>
      <c r="AP11" s="10"/>
      <c r="AQ11" s="10"/>
    </row>
    <row r="12" spans="1:43" ht="15" customHeight="1" x14ac:dyDescent="0.2">
      <c r="A12" s="1"/>
      <c r="B12" s="18" t="s">
        <v>9</v>
      </c>
      <c r="C12" s="19"/>
      <c r="D12" s="17"/>
      <c r="E12" s="20">
        <f t="shared" ref="E12:M12" si="0">SUM(E4:E11)</f>
        <v>74</v>
      </c>
      <c r="F12" s="20">
        <f t="shared" si="0"/>
        <v>2</v>
      </c>
      <c r="G12" s="20">
        <f t="shared" si="0"/>
        <v>123</v>
      </c>
      <c r="H12" s="20">
        <f t="shared" si="0"/>
        <v>11</v>
      </c>
      <c r="I12" s="20">
        <f t="shared" si="0"/>
        <v>239</v>
      </c>
      <c r="J12" s="20">
        <f t="shared" si="0"/>
        <v>13</v>
      </c>
      <c r="K12" s="20">
        <f t="shared" si="0"/>
        <v>15</v>
      </c>
      <c r="L12" s="20">
        <f t="shared" si="0"/>
        <v>86</v>
      </c>
      <c r="M12" s="19">
        <f t="shared" si="0"/>
        <v>125</v>
      </c>
      <c r="N12" s="36">
        <f>PRODUCT(I12/O12)</f>
        <v>0.47120974523024578</v>
      </c>
      <c r="O12" s="25">
        <f>SUM(O7:O11)</f>
        <v>507.20512981584909</v>
      </c>
      <c r="P12" s="20"/>
      <c r="Q12" s="20"/>
      <c r="R12" s="20"/>
      <c r="S12" s="20"/>
      <c r="T12" s="25" t="e">
        <f t="shared" ref="T12" si="1">PRODUCT(L12/S12)</f>
        <v>#DIV/0!</v>
      </c>
      <c r="U12" s="20">
        <f t="shared" ref="U12:AJ12" si="2">SUM(U4:U11)</f>
        <v>20</v>
      </c>
      <c r="V12" s="17">
        <f t="shared" si="2"/>
        <v>1</v>
      </c>
      <c r="W12" s="20">
        <f t="shared" si="2"/>
        <v>21</v>
      </c>
      <c r="X12" s="20">
        <f t="shared" si="2"/>
        <v>2</v>
      </c>
      <c r="Y12" s="20">
        <f t="shared" si="2"/>
        <v>55</v>
      </c>
      <c r="Z12" s="20">
        <f t="shared" si="2"/>
        <v>0</v>
      </c>
      <c r="AA12" s="20">
        <f t="shared" si="2"/>
        <v>0</v>
      </c>
      <c r="AB12" s="20">
        <f t="shared" si="2"/>
        <v>0</v>
      </c>
      <c r="AC12" s="20">
        <f t="shared" si="2"/>
        <v>0</v>
      </c>
      <c r="AD12" s="20">
        <f t="shared" si="2"/>
        <v>0</v>
      </c>
      <c r="AE12" s="20">
        <f t="shared" si="2"/>
        <v>0</v>
      </c>
      <c r="AF12" s="20">
        <f t="shared" si="2"/>
        <v>0</v>
      </c>
      <c r="AG12" s="20">
        <f t="shared" si="2"/>
        <v>0</v>
      </c>
      <c r="AH12" s="20">
        <f t="shared" si="2"/>
        <v>0</v>
      </c>
      <c r="AI12" s="20">
        <f t="shared" si="2"/>
        <v>0</v>
      </c>
      <c r="AJ12" s="20">
        <f t="shared" si="2"/>
        <v>0</v>
      </c>
      <c r="AK12" s="15"/>
      <c r="AL12" s="10"/>
      <c r="AM12" s="10"/>
      <c r="AN12" s="10"/>
      <c r="AO12" s="10"/>
      <c r="AP12" s="10"/>
      <c r="AQ12" s="10"/>
    </row>
    <row r="13" spans="1:43" ht="15" customHeight="1" x14ac:dyDescent="0.2">
      <c r="A13" s="1"/>
      <c r="B13" s="34" t="s">
        <v>2</v>
      </c>
      <c r="C13" s="37"/>
      <c r="D13" s="38">
        <f>SUM(F12:H12)+((I12-F12-G12)/3)+(E12/3)+(AE12*25)+(AF12*25)+(AG12*10)+(AH12*25)+(AI12*20)+(AJ12*15)</f>
        <v>198.66666666666666</v>
      </c>
      <c r="E13" s="1"/>
      <c r="F13" s="1"/>
      <c r="G13" s="1"/>
      <c r="H13" s="1"/>
      <c r="I13" s="1"/>
      <c r="J13" s="1"/>
      <c r="K13" s="1"/>
      <c r="L13" s="1"/>
      <c r="M13" s="1"/>
      <c r="N13" s="3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40"/>
      <c r="AJ13" s="1"/>
      <c r="AK13" s="1"/>
      <c r="AL13" s="10"/>
      <c r="AM13" s="10"/>
      <c r="AN13" s="10"/>
      <c r="AO13" s="10"/>
      <c r="AP13" s="10"/>
      <c r="AQ13" s="10"/>
    </row>
    <row r="14" spans="1:43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9"/>
      <c r="O14" s="41"/>
      <c r="P14" s="1"/>
      <c r="Q14" s="42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43"/>
      <c r="AL14" s="10"/>
      <c r="AM14" s="10"/>
      <c r="AN14" s="10"/>
      <c r="AO14" s="10"/>
      <c r="AP14" s="10"/>
      <c r="AQ14" s="10"/>
    </row>
    <row r="15" spans="1:43" ht="15" customHeight="1" x14ac:dyDescent="0.25">
      <c r="A15" s="1"/>
      <c r="B15" s="24" t="s">
        <v>16</v>
      </c>
      <c r="C15" s="44"/>
      <c r="D15" s="44"/>
      <c r="E15" s="20" t="s">
        <v>4</v>
      </c>
      <c r="F15" s="20" t="s">
        <v>13</v>
      </c>
      <c r="G15" s="17" t="s">
        <v>14</v>
      </c>
      <c r="H15" s="20" t="s">
        <v>15</v>
      </c>
      <c r="I15" s="20" t="s">
        <v>3</v>
      </c>
      <c r="J15" s="1"/>
      <c r="K15" s="20" t="s">
        <v>25</v>
      </c>
      <c r="L15" s="20" t="s">
        <v>26</v>
      </c>
      <c r="M15" s="20" t="s">
        <v>27</v>
      </c>
      <c r="N15" s="36" t="s">
        <v>35</v>
      </c>
      <c r="O15" s="25"/>
      <c r="P15" s="45" t="s">
        <v>33</v>
      </c>
      <c r="Q15" s="14"/>
      <c r="R15" s="14"/>
      <c r="S15" s="14"/>
      <c r="T15" s="46"/>
      <c r="U15" s="46"/>
      <c r="V15" s="46"/>
      <c r="W15" s="46"/>
      <c r="X15" s="46"/>
      <c r="Y15" s="14"/>
      <c r="Z15" s="14"/>
      <c r="AA15" s="14"/>
      <c r="AB15" s="14"/>
      <c r="AC15" s="46"/>
      <c r="AD15" s="14"/>
      <c r="AE15" s="14"/>
      <c r="AF15" s="14"/>
      <c r="AG15" s="14"/>
      <c r="AH15" s="14"/>
      <c r="AI15" s="14"/>
      <c r="AJ15" s="14"/>
      <c r="AK15" s="47"/>
      <c r="AL15" s="10"/>
      <c r="AM15" s="10"/>
      <c r="AN15" s="10"/>
      <c r="AO15" s="10"/>
      <c r="AP15" s="10"/>
      <c r="AQ15" s="10"/>
    </row>
    <row r="16" spans="1:43" s="11" customFormat="1" ht="15" customHeight="1" x14ac:dyDescent="0.2">
      <c r="A16" s="1"/>
      <c r="B16" s="45" t="s">
        <v>17</v>
      </c>
      <c r="C16" s="14"/>
      <c r="D16" s="48"/>
      <c r="E16" s="32">
        <f>PRODUCT(E12)</f>
        <v>74</v>
      </c>
      <c r="F16" s="32">
        <f>PRODUCT(F12)</f>
        <v>2</v>
      </c>
      <c r="G16" s="32">
        <f>PRODUCT(G12)</f>
        <v>123</v>
      </c>
      <c r="H16" s="32">
        <f>PRODUCT(H12)</f>
        <v>11</v>
      </c>
      <c r="I16" s="32">
        <f>PRODUCT(I12)</f>
        <v>239</v>
      </c>
      <c r="J16" s="1"/>
      <c r="K16" s="49">
        <f>PRODUCT((F16+G16)/E16)</f>
        <v>1.6891891891891893</v>
      </c>
      <c r="L16" s="49">
        <f>PRODUCT(H16/E16)</f>
        <v>0.14864864864864866</v>
      </c>
      <c r="M16" s="49">
        <f>PRODUCT(I16/E16)</f>
        <v>3.2297297297297298</v>
      </c>
      <c r="N16" s="50">
        <f>PRODUCT(N12)</f>
        <v>0.47120974523024578</v>
      </c>
      <c r="O16" s="25">
        <f>PRODUCT(O12)</f>
        <v>507.20512981584909</v>
      </c>
      <c r="P16" s="51" t="s">
        <v>36</v>
      </c>
      <c r="Q16" s="52"/>
      <c r="R16" s="52"/>
      <c r="S16" s="53" t="s">
        <v>44</v>
      </c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4" t="s">
        <v>37</v>
      </c>
      <c r="AE16" s="53"/>
      <c r="AF16" s="53" t="s">
        <v>49</v>
      </c>
      <c r="AG16" s="53"/>
      <c r="AH16" s="53"/>
      <c r="AI16" s="53"/>
      <c r="AJ16" s="54"/>
      <c r="AK16" s="55"/>
      <c r="AL16" s="10"/>
      <c r="AM16" s="10"/>
      <c r="AN16" s="10"/>
      <c r="AO16" s="10"/>
      <c r="AP16" s="10"/>
      <c r="AQ16" s="10"/>
    </row>
    <row r="17" spans="1:43" ht="15" customHeight="1" x14ac:dyDescent="0.2">
      <c r="A17" s="1"/>
      <c r="B17" s="56" t="s">
        <v>18</v>
      </c>
      <c r="C17" s="57"/>
      <c r="D17" s="58"/>
      <c r="E17" s="32">
        <f>PRODUCT(U12)</f>
        <v>20</v>
      </c>
      <c r="F17" s="32">
        <f>PRODUCT(V12)</f>
        <v>1</v>
      </c>
      <c r="G17" s="32">
        <f>PRODUCT(W12)</f>
        <v>21</v>
      </c>
      <c r="H17" s="32">
        <f>PRODUCT(X12)</f>
        <v>2</v>
      </c>
      <c r="I17" s="32">
        <f>PRODUCT(Y12)</f>
        <v>55</v>
      </c>
      <c r="J17" s="1"/>
      <c r="K17" s="49">
        <f>PRODUCT((F17+G17)/E17)</f>
        <v>1.1000000000000001</v>
      </c>
      <c r="L17" s="49">
        <f>PRODUCT(H17/E17)</f>
        <v>0.1</v>
      </c>
      <c r="M17" s="49">
        <f>PRODUCT(I17/E17)</f>
        <v>2.75</v>
      </c>
      <c r="N17" s="35">
        <f>PRODUCT(I17/O17)</f>
        <v>0.39568345323741005</v>
      </c>
      <c r="O17" s="25">
        <v>139</v>
      </c>
      <c r="P17" s="59" t="s">
        <v>38</v>
      </c>
      <c r="Q17" s="60"/>
      <c r="R17" s="60"/>
      <c r="S17" s="61" t="s">
        <v>45</v>
      </c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2" t="s">
        <v>48</v>
      </c>
      <c r="AE17" s="61"/>
      <c r="AF17" s="61" t="s">
        <v>50</v>
      </c>
      <c r="AG17" s="61"/>
      <c r="AH17" s="61"/>
      <c r="AI17" s="61"/>
      <c r="AJ17" s="62"/>
      <c r="AK17" s="63"/>
      <c r="AL17" s="10"/>
      <c r="AM17" s="10"/>
      <c r="AN17" s="10"/>
      <c r="AO17" s="10"/>
      <c r="AP17" s="10"/>
      <c r="AQ17" s="10"/>
    </row>
    <row r="18" spans="1:43" ht="15" customHeight="1" x14ac:dyDescent="0.2">
      <c r="A18" s="1"/>
      <c r="B18" s="64" t="s">
        <v>19</v>
      </c>
      <c r="C18" s="65"/>
      <c r="D18" s="66"/>
      <c r="E18" s="33"/>
      <c r="F18" s="33"/>
      <c r="G18" s="33"/>
      <c r="H18" s="33"/>
      <c r="I18" s="33"/>
      <c r="J18" s="1"/>
      <c r="K18" s="67"/>
      <c r="L18" s="67"/>
      <c r="M18" s="67"/>
      <c r="N18" s="68"/>
      <c r="O18" s="25"/>
      <c r="P18" s="59" t="s">
        <v>39</v>
      </c>
      <c r="Q18" s="60"/>
      <c r="R18" s="60"/>
      <c r="S18" s="61" t="s">
        <v>52</v>
      </c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2" t="s">
        <v>51</v>
      </c>
      <c r="AE18" s="61"/>
      <c r="AF18" s="61" t="s">
        <v>53</v>
      </c>
      <c r="AG18" s="61"/>
      <c r="AH18" s="61"/>
      <c r="AI18" s="61"/>
      <c r="AJ18" s="62"/>
      <c r="AK18" s="63"/>
      <c r="AL18" s="10"/>
      <c r="AM18" s="10"/>
      <c r="AN18" s="10"/>
      <c r="AO18" s="10"/>
      <c r="AP18" s="10"/>
      <c r="AQ18" s="10"/>
    </row>
    <row r="19" spans="1:43" ht="15" customHeight="1" x14ac:dyDescent="0.2">
      <c r="A19" s="1"/>
      <c r="B19" s="69" t="s">
        <v>20</v>
      </c>
      <c r="C19" s="70"/>
      <c r="D19" s="71"/>
      <c r="E19" s="20">
        <f>SUM(E16:E18)</f>
        <v>94</v>
      </c>
      <c r="F19" s="20">
        <f>SUM(F16:F18)</f>
        <v>3</v>
      </c>
      <c r="G19" s="20">
        <f>SUM(G16:G18)</f>
        <v>144</v>
      </c>
      <c r="H19" s="20">
        <f>SUM(H16:H18)</f>
        <v>13</v>
      </c>
      <c r="I19" s="20">
        <f>SUM(I16:I18)</f>
        <v>294</v>
      </c>
      <c r="J19" s="1"/>
      <c r="K19" s="72">
        <f>PRODUCT((F19+G19)/E19)</f>
        <v>1.5638297872340425</v>
      </c>
      <c r="L19" s="72">
        <f>PRODUCT(H19/E19)</f>
        <v>0.13829787234042554</v>
      </c>
      <c r="M19" s="72">
        <f>PRODUCT(I19/E19)</f>
        <v>3.1276595744680851</v>
      </c>
      <c r="N19" s="36">
        <f>PRODUCT(I19/O19)</f>
        <v>0.45496389062058673</v>
      </c>
      <c r="O19" s="25">
        <f>SUM(O16:O18)</f>
        <v>646.20512981584909</v>
      </c>
      <c r="P19" s="73" t="s">
        <v>40</v>
      </c>
      <c r="Q19" s="74"/>
      <c r="R19" s="74"/>
      <c r="S19" s="75" t="s">
        <v>55</v>
      </c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6" t="s">
        <v>54</v>
      </c>
      <c r="AE19" s="75"/>
      <c r="AF19" s="75" t="s">
        <v>56</v>
      </c>
      <c r="AG19" s="75"/>
      <c r="AH19" s="75"/>
      <c r="AI19" s="75"/>
      <c r="AJ19" s="76"/>
      <c r="AK19" s="77"/>
      <c r="AL19" s="10"/>
      <c r="AM19" s="10"/>
      <c r="AN19" s="10"/>
      <c r="AO19" s="10"/>
      <c r="AP19" s="10"/>
      <c r="AQ19" s="10"/>
    </row>
    <row r="20" spans="1:43" ht="15" customHeight="1" x14ac:dyDescent="0.25">
      <c r="A20" s="1"/>
      <c r="B20" s="40"/>
      <c r="C20" s="40"/>
      <c r="D20" s="40"/>
      <c r="E20" s="40"/>
      <c r="F20" s="40"/>
      <c r="G20" s="40"/>
      <c r="H20" s="40"/>
      <c r="I20" s="40"/>
      <c r="J20" s="1"/>
      <c r="K20" s="40"/>
      <c r="L20" s="40"/>
      <c r="M20" s="40"/>
      <c r="N20" s="39"/>
      <c r="O20" s="25"/>
      <c r="P20" s="1"/>
      <c r="Q20" s="42"/>
      <c r="R20" s="1"/>
      <c r="S20" s="1"/>
      <c r="T20" s="25"/>
      <c r="U20" s="25"/>
      <c r="V20" s="78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0"/>
      <c r="AM20" s="10"/>
      <c r="AN20" s="10"/>
      <c r="AO20" s="10"/>
      <c r="AP20" s="10"/>
      <c r="AQ20" s="10"/>
    </row>
    <row r="21" spans="1:43" ht="15" customHeight="1" x14ac:dyDescent="0.25">
      <c r="A21" s="1"/>
      <c r="B21" s="1" t="s">
        <v>41</v>
      </c>
      <c r="C21" s="1"/>
      <c r="D21" s="1" t="s">
        <v>62</v>
      </c>
      <c r="E21" s="1"/>
      <c r="F21" s="1"/>
      <c r="G21" s="1"/>
      <c r="H21" s="1"/>
      <c r="I21" s="1"/>
      <c r="J21" s="1"/>
      <c r="K21" s="1"/>
      <c r="L21" s="1"/>
      <c r="M21" s="1"/>
      <c r="N21" s="42"/>
      <c r="O21" s="25"/>
      <c r="P21" s="1"/>
      <c r="Q21" s="42"/>
      <c r="R21" s="1"/>
      <c r="S21" s="1"/>
      <c r="T21" s="25"/>
      <c r="U21" s="25"/>
      <c r="V21" s="78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43"/>
      <c r="AL21" s="10"/>
      <c r="AM21" s="10"/>
      <c r="AN21" s="10"/>
      <c r="AO21" s="10"/>
      <c r="AP21" s="10"/>
      <c r="AQ21" s="10"/>
    </row>
    <row r="22" spans="1:43" s="80" customFormat="1" ht="15" customHeight="1" x14ac:dyDescent="0.25">
      <c r="A22" s="1"/>
      <c r="B22" s="1"/>
      <c r="C22" s="42"/>
      <c r="D22" s="1" t="s">
        <v>63</v>
      </c>
      <c r="E22" s="1"/>
      <c r="F22" s="25"/>
      <c r="G22" s="25"/>
      <c r="H22" s="25"/>
      <c r="I22" s="1"/>
      <c r="J22" s="1"/>
      <c r="K22" s="1"/>
      <c r="L22" s="1"/>
      <c r="M22" s="1"/>
      <c r="N22" s="1"/>
      <c r="O22" s="79"/>
      <c r="P22" s="1"/>
      <c r="Q22" s="42"/>
      <c r="R22" s="1"/>
      <c r="S22" s="1"/>
      <c r="T22" s="25"/>
      <c r="U22" s="25"/>
      <c r="V22" s="25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0"/>
      <c r="AJ22" s="1"/>
      <c r="AK22" s="43"/>
      <c r="AL22" s="10"/>
      <c r="AM22" s="10"/>
      <c r="AN22" s="10"/>
      <c r="AO22" s="10"/>
      <c r="AP22" s="10"/>
      <c r="AQ22" s="10"/>
    </row>
    <row r="23" spans="1:43" s="80" customFormat="1" ht="15" customHeight="1" x14ac:dyDescent="0.25">
      <c r="A23" s="1"/>
      <c r="B23" s="1"/>
      <c r="C23" s="42"/>
      <c r="D23" s="1" t="s">
        <v>64</v>
      </c>
      <c r="E23" s="1"/>
      <c r="F23" s="25"/>
      <c r="G23" s="25"/>
      <c r="H23" s="25"/>
      <c r="I23" s="1"/>
      <c r="J23" s="1"/>
      <c r="K23" s="1"/>
      <c r="L23" s="1"/>
      <c r="M23" s="1"/>
      <c r="N23" s="1"/>
      <c r="O23" s="79"/>
      <c r="P23" s="1"/>
      <c r="Q23" s="42"/>
      <c r="R23" s="1"/>
      <c r="S23" s="1"/>
      <c r="T23" s="25"/>
      <c r="U23" s="25"/>
      <c r="V23" s="25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0"/>
      <c r="AJ23" s="1"/>
      <c r="AK23" s="43"/>
      <c r="AL23" s="10"/>
      <c r="AM23" s="10"/>
      <c r="AN23" s="10"/>
      <c r="AO23" s="10"/>
      <c r="AP23" s="10"/>
      <c r="AQ23" s="10"/>
    </row>
    <row r="24" spans="1:43" s="80" customFormat="1" ht="15" customHeight="1" x14ac:dyDescent="0.25">
      <c r="A24" s="1"/>
      <c r="B24" s="1"/>
      <c r="C24" s="42"/>
      <c r="D24" s="1" t="s">
        <v>65</v>
      </c>
      <c r="E24" s="1"/>
      <c r="F24" s="25"/>
      <c r="G24" s="25"/>
      <c r="H24" s="25"/>
      <c r="I24" s="1"/>
      <c r="J24" s="1"/>
      <c r="K24" s="1"/>
      <c r="L24" s="1"/>
      <c r="M24" s="1"/>
      <c r="N24" s="1"/>
      <c r="O24" s="79"/>
      <c r="P24" s="1"/>
      <c r="Q24" s="42"/>
      <c r="R24" s="1"/>
      <c r="S24" s="1"/>
      <c r="T24" s="25"/>
      <c r="U24" s="25"/>
      <c r="V24" s="25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0"/>
      <c r="AJ24" s="1"/>
      <c r="AK24" s="43"/>
      <c r="AL24" s="10"/>
      <c r="AM24" s="10"/>
      <c r="AN24" s="10"/>
      <c r="AO24" s="10"/>
      <c r="AP24" s="10"/>
      <c r="AQ24" s="10"/>
    </row>
    <row r="25" spans="1:43" ht="15" customHeight="1" x14ac:dyDescent="0.25">
      <c r="A25" s="1"/>
      <c r="B25" s="1"/>
      <c r="C25" s="42"/>
      <c r="D25" s="1"/>
      <c r="E25" s="1"/>
      <c r="F25" s="25"/>
      <c r="G25" s="25"/>
      <c r="H25" s="25"/>
      <c r="I25" s="1"/>
      <c r="J25" s="1"/>
      <c r="K25" s="1"/>
      <c r="L25" s="1"/>
      <c r="M25" s="1"/>
      <c r="N25" s="1"/>
      <c r="O25" s="79"/>
      <c r="P25" s="1"/>
      <c r="Q25" s="42"/>
      <c r="R25" s="1"/>
      <c r="S25" s="1"/>
      <c r="T25" s="25"/>
      <c r="U25" s="25"/>
      <c r="V25" s="25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0"/>
      <c r="AJ25" s="1"/>
      <c r="AK25" s="43"/>
      <c r="AL25" s="10"/>
      <c r="AM25" s="10"/>
      <c r="AN25" s="10"/>
      <c r="AO25" s="10"/>
      <c r="AP25" s="10"/>
      <c r="AQ25" s="10"/>
    </row>
    <row r="26" spans="1:43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0"/>
      <c r="AM26" s="10"/>
      <c r="AN26" s="10"/>
      <c r="AO26" s="10"/>
      <c r="AP26" s="10"/>
      <c r="AQ26" s="10"/>
    </row>
    <row r="27" spans="1:43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0"/>
      <c r="AM27" s="10"/>
      <c r="AN27" s="10"/>
      <c r="AO27" s="10"/>
      <c r="AP27" s="10"/>
      <c r="AQ27" s="10"/>
    </row>
    <row r="28" spans="1:43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0"/>
      <c r="AN28" s="10"/>
      <c r="AO28" s="10"/>
      <c r="AP28" s="10"/>
      <c r="AQ28" s="10"/>
    </row>
    <row r="29" spans="1:4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0"/>
      <c r="AM29" s="10"/>
      <c r="AN29" s="10"/>
      <c r="AO29" s="10"/>
      <c r="AP29" s="10"/>
      <c r="AQ29" s="10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42"/>
      <c r="R30" s="1"/>
      <c r="S30" s="1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0"/>
      <c r="AM30" s="10"/>
      <c r="AN30" s="10"/>
      <c r="AO30" s="10"/>
      <c r="AP30" s="10"/>
      <c r="AQ30" s="10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5"/>
      <c r="Q31" s="25"/>
      <c r="R31" s="25"/>
      <c r="S31" s="25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0"/>
      <c r="AM31" s="10"/>
      <c r="AN31" s="10"/>
      <c r="AO31" s="10"/>
      <c r="AP31" s="10"/>
      <c r="AQ31" s="10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5"/>
      <c r="Q32" s="25"/>
      <c r="R32" s="25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0"/>
      <c r="AM32" s="10"/>
      <c r="AN32" s="10"/>
      <c r="AO32" s="10"/>
      <c r="AP32" s="10"/>
      <c r="AQ32" s="10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0"/>
      <c r="AM33" s="10"/>
      <c r="AN33" s="10"/>
      <c r="AO33" s="10"/>
      <c r="AP33" s="10"/>
      <c r="AQ33" s="10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0"/>
      <c r="AM34" s="10"/>
      <c r="AN34" s="10"/>
      <c r="AO34" s="10"/>
      <c r="AP34" s="10"/>
      <c r="AQ34" s="10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0"/>
      <c r="AM35" s="10"/>
      <c r="AN35" s="10"/>
      <c r="AO35" s="10"/>
      <c r="AP35" s="10"/>
      <c r="AQ35" s="10"/>
    </row>
    <row r="36" spans="1:4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0"/>
      <c r="AM36" s="10"/>
      <c r="AN36" s="10"/>
      <c r="AO36" s="10"/>
      <c r="AP36" s="10"/>
      <c r="AQ36" s="10"/>
    </row>
    <row r="37" spans="1:43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0"/>
      <c r="AM37" s="10"/>
      <c r="AN37" s="10"/>
      <c r="AO37" s="10"/>
      <c r="AP37" s="10"/>
      <c r="AQ37" s="10"/>
    </row>
    <row r="38" spans="1:43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0"/>
      <c r="AM38" s="10"/>
      <c r="AN38" s="10"/>
      <c r="AO38" s="10"/>
      <c r="AP38" s="10"/>
      <c r="AQ38" s="10"/>
    </row>
    <row r="39" spans="1:43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0"/>
      <c r="AM39" s="10"/>
      <c r="AN39" s="10"/>
      <c r="AO39" s="10"/>
      <c r="AP39" s="10"/>
      <c r="AQ39" s="10"/>
    </row>
    <row r="40" spans="1:43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0"/>
      <c r="AM40" s="10"/>
      <c r="AN40" s="10"/>
      <c r="AO40" s="10"/>
      <c r="AP40" s="10"/>
      <c r="AQ40" s="10"/>
    </row>
    <row r="41" spans="1:43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0"/>
      <c r="AM41" s="10"/>
      <c r="AN41" s="10"/>
      <c r="AO41" s="10"/>
      <c r="AP41" s="10"/>
      <c r="AQ41" s="10"/>
    </row>
    <row r="42" spans="1:43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0"/>
      <c r="AM42" s="10"/>
      <c r="AN42" s="10"/>
      <c r="AO42" s="10"/>
      <c r="AP42" s="10"/>
      <c r="AQ42" s="10"/>
    </row>
    <row r="43" spans="1:43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0"/>
      <c r="AM43" s="10"/>
      <c r="AN43" s="10"/>
      <c r="AO43" s="10"/>
      <c r="AP43" s="10"/>
      <c r="AQ43" s="10"/>
    </row>
    <row r="44" spans="1:43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0"/>
      <c r="AM44" s="10"/>
      <c r="AN44" s="10"/>
      <c r="AO44" s="10"/>
      <c r="AP44" s="10"/>
      <c r="AQ44" s="10"/>
    </row>
    <row r="45" spans="1:43" ht="15" customHeight="1" x14ac:dyDescent="0.25">
      <c r="P45" s="25"/>
      <c r="Q45" s="25"/>
      <c r="R45" s="25"/>
      <c r="S45" s="25"/>
      <c r="T45" s="25"/>
    </row>
    <row r="46" spans="1:43" ht="15" customHeight="1" x14ac:dyDescent="0.25">
      <c r="P46" s="25"/>
      <c r="Q46" s="25"/>
      <c r="R46" s="25"/>
      <c r="S46" s="25"/>
      <c r="T46" s="25"/>
    </row>
    <row r="47" spans="1:43" ht="15" customHeight="1" x14ac:dyDescent="0.25">
      <c r="P47" s="25"/>
      <c r="Q47" s="25"/>
      <c r="R47" s="25"/>
      <c r="S47" s="25"/>
      <c r="T47" s="25"/>
    </row>
    <row r="48" spans="1:43" ht="15" customHeight="1" x14ac:dyDescent="0.25">
      <c r="P48" s="25"/>
      <c r="Q48" s="25"/>
      <c r="R48" s="25"/>
      <c r="S48" s="25"/>
      <c r="T48" s="25"/>
    </row>
    <row r="49" spans="16:20" ht="15" customHeight="1" x14ac:dyDescent="0.25">
      <c r="P49" s="25"/>
      <c r="Q49" s="25"/>
      <c r="R49" s="25"/>
      <c r="S49" s="25"/>
      <c r="T49" s="25"/>
    </row>
    <row r="50" spans="16:20" ht="15" customHeight="1" x14ac:dyDescent="0.25">
      <c r="P50" s="25"/>
      <c r="Q50" s="25"/>
      <c r="R50" s="25"/>
      <c r="S50" s="25"/>
      <c r="T50" s="25"/>
    </row>
    <row r="51" spans="16:20" ht="15" customHeight="1" x14ac:dyDescent="0.25">
      <c r="P51" s="25"/>
      <c r="Q51" s="25"/>
      <c r="R51" s="25"/>
      <c r="S51" s="25"/>
      <c r="T51" s="25"/>
    </row>
    <row r="52" spans="16:20" ht="15" customHeight="1" x14ac:dyDescent="0.25">
      <c r="P52" s="10"/>
      <c r="Q52" s="10"/>
      <c r="R52" s="10"/>
      <c r="S52" s="1"/>
      <c r="T52" s="25"/>
    </row>
    <row r="53" spans="16:20" ht="15" customHeight="1" x14ac:dyDescent="0.25">
      <c r="P53" s="10"/>
      <c r="Q53" s="10"/>
      <c r="R53" s="10"/>
      <c r="S53" s="1"/>
      <c r="T53" s="25"/>
    </row>
    <row r="54" spans="16:20" ht="15" customHeight="1" x14ac:dyDescent="0.25">
      <c r="P54" s="10"/>
      <c r="Q54" s="10"/>
      <c r="R54" s="10"/>
      <c r="S54" s="1"/>
      <c r="T54" s="25"/>
    </row>
    <row r="55" spans="16:20" ht="15" customHeight="1" x14ac:dyDescent="0.25">
      <c r="P55" s="10"/>
      <c r="Q55" s="10"/>
      <c r="R55" s="10"/>
      <c r="S55" s="1"/>
      <c r="T55" s="25"/>
    </row>
    <row r="56" spans="16:20" ht="15" customHeight="1" x14ac:dyDescent="0.25">
      <c r="P56" s="10"/>
      <c r="Q56" s="10"/>
      <c r="R56" s="10"/>
      <c r="S56" s="1"/>
      <c r="T56" s="25"/>
    </row>
    <row r="57" spans="16:20" ht="15" customHeight="1" x14ac:dyDescent="0.25">
      <c r="P57" s="10"/>
      <c r="Q57" s="10"/>
      <c r="R57" s="10"/>
      <c r="S57" s="1"/>
      <c r="T57" s="25"/>
    </row>
    <row r="58" spans="16:20" ht="15" customHeight="1" x14ac:dyDescent="0.25">
      <c r="P58" s="10"/>
      <c r="Q58" s="10"/>
      <c r="R58" s="10"/>
      <c r="S58" s="1"/>
      <c r="T58" s="25"/>
    </row>
    <row r="59" spans="16:20" ht="15" customHeight="1" x14ac:dyDescent="0.25">
      <c r="P59" s="10"/>
      <c r="Q59" s="10"/>
      <c r="R59" s="10"/>
      <c r="S59" s="1"/>
      <c r="T59" s="25"/>
    </row>
    <row r="60" spans="16:20" ht="15" customHeight="1" x14ac:dyDescent="0.25">
      <c r="P60" s="10"/>
      <c r="Q60" s="10"/>
      <c r="R60" s="10"/>
      <c r="S60" s="1"/>
      <c r="T60" s="25"/>
    </row>
    <row r="61" spans="16:20" ht="15" customHeight="1" x14ac:dyDescent="0.25">
      <c r="P61" s="10"/>
      <c r="Q61" s="10"/>
      <c r="R61" s="10"/>
      <c r="S61" s="1"/>
      <c r="T61" s="25"/>
    </row>
    <row r="62" spans="16:20" ht="15" customHeight="1" x14ac:dyDescent="0.25">
      <c r="P62" s="10"/>
      <c r="Q62" s="10"/>
      <c r="R62" s="10"/>
      <c r="S62" s="1"/>
      <c r="T62" s="25"/>
    </row>
    <row r="63" spans="16:20" ht="15" customHeight="1" x14ac:dyDescent="0.25">
      <c r="P63" s="10"/>
      <c r="Q63" s="10"/>
      <c r="R63" s="10"/>
      <c r="S63" s="1"/>
      <c r="T63" s="25"/>
    </row>
    <row r="64" spans="16:20" ht="15" customHeight="1" x14ac:dyDescent="0.25">
      <c r="P64" s="10"/>
      <c r="Q64" s="10"/>
      <c r="R64" s="10"/>
      <c r="S64" s="1"/>
      <c r="T64" s="25"/>
    </row>
    <row r="65" spans="16:20" ht="15" customHeight="1" x14ac:dyDescent="0.25">
      <c r="P65" s="10"/>
      <c r="Q65" s="10"/>
      <c r="R65" s="10"/>
      <c r="S65" s="1"/>
      <c r="T65" s="25"/>
    </row>
    <row r="66" spans="16:20" ht="15" customHeight="1" x14ac:dyDescent="0.25">
      <c r="P66" s="10"/>
      <c r="Q66" s="10"/>
      <c r="R66" s="10"/>
      <c r="S66" s="1"/>
      <c r="T66" s="25"/>
    </row>
    <row r="67" spans="16:20" ht="15" customHeight="1" x14ac:dyDescent="0.25">
      <c r="P67" s="10"/>
      <c r="Q67" s="10"/>
      <c r="R67" s="10"/>
      <c r="S67" s="1"/>
      <c r="T67" s="25"/>
    </row>
    <row r="68" spans="16:20" ht="15" customHeight="1" x14ac:dyDescent="0.25">
      <c r="P68" s="10"/>
      <c r="Q68" s="10"/>
      <c r="R68" s="10"/>
      <c r="S68" s="1"/>
      <c r="T68" s="25"/>
    </row>
    <row r="69" spans="16:20" ht="15" customHeight="1" x14ac:dyDescent="0.25">
      <c r="P69" s="10"/>
      <c r="Q69" s="10"/>
      <c r="R69" s="10"/>
      <c r="S69" s="1"/>
      <c r="T69" s="25"/>
    </row>
    <row r="70" spans="16:20" ht="15" customHeight="1" x14ac:dyDescent="0.25">
      <c r="P70" s="10"/>
      <c r="Q70" s="10"/>
      <c r="R70" s="10"/>
      <c r="S70" s="1"/>
      <c r="T70" s="25"/>
    </row>
    <row r="71" spans="16:20" ht="15" customHeight="1" x14ac:dyDescent="0.25">
      <c r="P71" s="10"/>
      <c r="Q71" s="10"/>
      <c r="R71" s="10"/>
      <c r="S71" s="1"/>
      <c r="T71" s="25"/>
    </row>
    <row r="72" spans="16:20" ht="15" customHeight="1" x14ac:dyDescent="0.25">
      <c r="P72" s="10"/>
      <c r="Q72" s="10"/>
      <c r="R72" s="10"/>
      <c r="S72" s="1"/>
      <c r="T72" s="25"/>
    </row>
    <row r="73" spans="16:20" ht="15" customHeight="1" x14ac:dyDescent="0.25">
      <c r="P73" s="10"/>
      <c r="Q73" s="10"/>
      <c r="R73" s="10"/>
      <c r="S73" s="1"/>
      <c r="T73" s="25"/>
    </row>
    <row r="74" spans="16:20" ht="15" customHeight="1" x14ac:dyDescent="0.25">
      <c r="P74" s="10"/>
      <c r="Q74" s="10"/>
      <c r="R74" s="10"/>
      <c r="S74" s="1"/>
      <c r="T74" s="25"/>
    </row>
    <row r="75" spans="16:20" ht="15" customHeight="1" x14ac:dyDescent="0.25">
      <c r="P75" s="10"/>
      <c r="Q75" s="10"/>
      <c r="R75" s="10"/>
      <c r="S75" s="1"/>
      <c r="T75" s="25"/>
    </row>
    <row r="76" spans="16:20" ht="15" customHeight="1" x14ac:dyDescent="0.25">
      <c r="P76" s="10"/>
      <c r="Q76" s="10"/>
      <c r="R76" s="10"/>
      <c r="S76" s="1"/>
      <c r="T76" s="25"/>
    </row>
    <row r="77" spans="16:20" ht="15" customHeight="1" x14ac:dyDescent="0.25">
      <c r="P77" s="10"/>
      <c r="Q77" s="10"/>
      <c r="R77" s="10"/>
      <c r="S77" s="1"/>
      <c r="T77" s="25"/>
    </row>
    <row r="78" spans="16:20" ht="15" customHeight="1" x14ac:dyDescent="0.25">
      <c r="P78" s="10"/>
      <c r="Q78" s="10"/>
      <c r="R78" s="10"/>
      <c r="S78" s="1"/>
      <c r="T78" s="25"/>
    </row>
    <row r="79" spans="16:20" ht="15" customHeight="1" x14ac:dyDescent="0.25">
      <c r="P79" s="10"/>
      <c r="Q79" s="10"/>
      <c r="R79" s="10"/>
      <c r="S79" s="1"/>
      <c r="T79" s="25"/>
    </row>
    <row r="80" spans="16:20" ht="15" customHeight="1" x14ac:dyDescent="0.25">
      <c r="P80" s="10"/>
      <c r="Q80" s="10"/>
      <c r="R80" s="10"/>
      <c r="S80" s="1"/>
      <c r="T80" s="25"/>
    </row>
    <row r="81" spans="16:20" ht="15" customHeight="1" x14ac:dyDescent="0.25">
      <c r="P81" s="10"/>
      <c r="Q81" s="10"/>
      <c r="R81" s="10"/>
      <c r="S81" s="1"/>
      <c r="T81" s="25"/>
    </row>
    <row r="82" spans="16:20" ht="15" customHeight="1" x14ac:dyDescent="0.25">
      <c r="P82" s="10"/>
      <c r="Q82" s="10"/>
      <c r="R82" s="10"/>
    </row>
    <row r="83" spans="16:20" ht="15" customHeight="1" x14ac:dyDescent="0.25">
      <c r="P83" s="10"/>
      <c r="Q83" s="10"/>
      <c r="R83" s="10"/>
    </row>
    <row r="84" spans="16:20" ht="15" customHeight="1" x14ac:dyDescent="0.25">
      <c r="P84" s="10"/>
      <c r="Q84" s="10"/>
      <c r="R84" s="10"/>
      <c r="S84" s="1"/>
      <c r="T84" s="25"/>
    </row>
    <row r="85" spans="16:20" ht="15" customHeight="1" x14ac:dyDescent="0.25">
      <c r="P85" s="10"/>
      <c r="Q85" s="10"/>
      <c r="R85" s="10"/>
      <c r="S85" s="1"/>
      <c r="T85" s="25"/>
    </row>
  </sheetData>
  <sortState ref="B9:AK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2019-01-23T14:27:45Z</dcterms:modified>
</cp:coreProperties>
</file>