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5" i="1" s="1"/>
  <c r="O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H15" i="1" s="1"/>
  <c r="G11" i="1"/>
  <c r="G15" i="1" s="1"/>
  <c r="G18" i="1" s="1"/>
  <c r="F11" i="1"/>
  <c r="F15" i="1" s="1"/>
  <c r="E11" i="1"/>
  <c r="E15" i="1"/>
  <c r="E18" i="1" s="1"/>
  <c r="M18" i="1" s="1"/>
  <c r="I15" i="1"/>
  <c r="M15" i="1"/>
  <c r="I18" i="1"/>
  <c r="K15" i="1" l="1"/>
  <c r="F18" i="1"/>
  <c r="K18" i="1" s="1"/>
  <c r="L15" i="1"/>
  <c r="H18" i="1"/>
  <c r="L18" i="1" s="1"/>
  <c r="D12" i="1"/>
</calcChain>
</file>

<file path=xl/sharedStrings.xml><?xml version="1.0" encoding="utf-8"?>
<sst xmlns="http://schemas.openxmlformats.org/spreadsheetml/2006/main" count="85" uniqueCount="56">
  <si>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</si>
  <si>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</si>
  <si>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</si>
  <si>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</si>
  <si>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</si>
  <si>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</si>
  <si>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</si>
  <si>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</si>
  <si>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</si>
  <si>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</si>
  <si>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</si>
  <si>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</si>
  <si>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</si>
  <si>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</si>
  <si>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</si>
  <si>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</si>
  <si>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</si>
  <si>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</si>
  <si>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</si>
  <si>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</si>
  <si>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</si>
  <si>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</si>
  <si>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</si>
  <si>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</si>
  <si>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</si>
  <si>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</si>
  <si>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</si>
  <si>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</si>
  <si>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</si>
  <si>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</si>
  <si>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</si>
  <si>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</si>
  <si>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</si>
  <si>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</si>
  <si>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</si>
  <si>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</si>
  <si>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</si>
  <si>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</si>
  <si>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</si>
  <si>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</si>
  <si>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Minna Koivisto</t>
  </si>
  <si>
    <t>Kirittäret</t>
  </si>
  <si>
    <t>1.</t>
  </si>
  <si>
    <t>6.7.1985</t>
  </si>
  <si>
    <t>JyPe  2</t>
  </si>
  <si>
    <t>suomensarja</t>
  </si>
  <si>
    <t>Valo</t>
  </si>
  <si>
    <t>Kirittäret = Jyväskylän Pesis  (2004)</t>
  </si>
  <si>
    <t>Valo = Jyväskylän Valo  (1948)</t>
  </si>
  <si>
    <t>Lohi</t>
  </si>
  <si>
    <t>ykköspesis</t>
  </si>
  <si>
    <t>Lohi = Jyväskylän Lohi  (1924)</t>
  </si>
  <si>
    <t>----</t>
  </si>
  <si>
    <t>JyPe = Jyväskylän Pesis  (2004)</t>
  </si>
  <si>
    <t>05.06. 2005  Kirittäret - SiiPe  2-0  (12-5, 6-4)</t>
  </si>
  <si>
    <t xml:space="preserve">  19 v 10 kk 30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</si>
</sst>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2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2003</v>
      </c>
      <c r="C4" s="81"/>
      <c r="D4" s="82" t="s">
        <v>46</v>
      </c>
      <c r="E4" s="81"/>
      <c r="F4" s="83" t="s">
        <v>45</v>
      </c>
      <c r="G4" s="81"/>
      <c r="H4" s="81"/>
      <c r="I4" s="81"/>
      <c r="J4" s="81"/>
      <c r="K4" s="81"/>
      <c r="L4" s="81"/>
      <c r="M4" s="81"/>
      <c r="N4" s="8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5">
        <v>2004</v>
      </c>
      <c r="C5" s="85"/>
      <c r="D5" s="86" t="s">
        <v>49</v>
      </c>
      <c r="E5" s="85"/>
      <c r="F5" s="87" t="s">
        <v>50</v>
      </c>
      <c r="G5" s="88"/>
      <c r="H5" s="89"/>
      <c r="I5" s="85"/>
      <c r="J5" s="85"/>
      <c r="K5" s="85"/>
      <c r="L5" s="85"/>
      <c r="M5" s="85"/>
      <c r="N5" s="90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2005</v>
      </c>
      <c r="C6" s="81"/>
      <c r="D6" s="82" t="s">
        <v>44</v>
      </c>
      <c r="E6" s="81"/>
      <c r="F6" s="83" t="s">
        <v>45</v>
      </c>
      <c r="G6" s="81"/>
      <c r="H6" s="81"/>
      <c r="I6" s="81"/>
      <c r="J6" s="81"/>
      <c r="K6" s="81"/>
      <c r="L6" s="81"/>
      <c r="M6" s="81"/>
      <c r="N6" s="84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 t="s">
        <v>42</v>
      </c>
      <c r="D7" s="28" t="s">
        <v>41</v>
      </c>
      <c r="E7" s="27">
        <v>1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91" t="s">
        <v>52</v>
      </c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1">
        <v>2006</v>
      </c>
      <c r="C8" s="81"/>
      <c r="D8" s="82" t="s">
        <v>44</v>
      </c>
      <c r="E8" s="81"/>
      <c r="F8" s="83" t="s">
        <v>45</v>
      </c>
      <c r="G8" s="81"/>
      <c r="H8" s="81"/>
      <c r="I8" s="81"/>
      <c r="J8" s="81"/>
      <c r="K8" s="81"/>
      <c r="L8" s="81"/>
      <c r="M8" s="81"/>
      <c r="N8" s="84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5">
        <v>2007</v>
      </c>
      <c r="C9" s="85"/>
      <c r="D9" s="86" t="s">
        <v>44</v>
      </c>
      <c r="E9" s="85"/>
      <c r="F9" s="87" t="s">
        <v>50</v>
      </c>
      <c r="G9" s="88"/>
      <c r="H9" s="89"/>
      <c r="I9" s="85"/>
      <c r="J9" s="85"/>
      <c r="K9" s="85"/>
      <c r="L9" s="85"/>
      <c r="M9" s="85"/>
      <c r="N9" s="90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5">
        <v>2008</v>
      </c>
      <c r="C10" s="85"/>
      <c r="D10" s="86" t="s">
        <v>44</v>
      </c>
      <c r="E10" s="85"/>
      <c r="F10" s="87" t="s">
        <v>50</v>
      </c>
      <c r="G10" s="88"/>
      <c r="H10" s="89"/>
      <c r="I10" s="85"/>
      <c r="J10" s="85"/>
      <c r="K10" s="85"/>
      <c r="L10" s="85"/>
      <c r="M10" s="85"/>
      <c r="N10" s="90"/>
      <c r="O10" s="92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31" t="s">
        <v>52</v>
      </c>
      <c r="O11" s="93" t="e">
        <f>SUM(#REF!)</f>
        <v>#REF!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1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2"/>
      <c r="D12" s="33">
        <f>SUM(F11:H11)+((I11-F11-G11)/3)+(E11/3)+(Z11*25)+(AA11*25)+(AB11*10)+(AC11*25)+(AD11*20)+(AE11*15)-25</f>
        <v>0.33333333333333215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5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38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39"/>
      <c r="D14" s="39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19" t="s">
        <v>21</v>
      </c>
      <c r="O14" s="25"/>
      <c r="P14" s="40" t="s">
        <v>33</v>
      </c>
      <c r="Q14" s="13"/>
      <c r="R14" s="13"/>
      <c r="S14" s="13"/>
      <c r="T14" s="41"/>
      <c r="U14" s="41"/>
      <c r="V14" s="41"/>
      <c r="W14" s="41"/>
      <c r="X14" s="41"/>
      <c r="Y14" s="13"/>
      <c r="Z14" s="13"/>
      <c r="AA14" s="13"/>
      <c r="AB14" s="12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0" t="s">
        <v>17</v>
      </c>
      <c r="C15" s="13"/>
      <c r="D15" s="43"/>
      <c r="E15" s="27">
        <f>PRODUCT(E11)</f>
        <v>1</v>
      </c>
      <c r="F15" s="27">
        <f>PRODUCT(F11)</f>
        <v>0</v>
      </c>
      <c r="G15" s="27">
        <f>PRODUCT(G11)</f>
        <v>0</v>
      </c>
      <c r="H15" s="27">
        <f>PRODUCT(H11)</f>
        <v>0</v>
      </c>
      <c r="I15" s="27">
        <f>PRODUCT(I11)</f>
        <v>0</v>
      </c>
      <c r="J15" s="1"/>
      <c r="K15" s="44">
        <f>PRODUCT((F15+G15)/E15)</f>
        <v>0</v>
      </c>
      <c r="L15" s="44">
        <f>PRODUCT(H15/E15)</f>
        <v>0</v>
      </c>
      <c r="M15" s="44">
        <f>PRODUCT(I15/E15)</f>
        <v>0</v>
      </c>
      <c r="N15" s="29" t="s">
        <v>52</v>
      </c>
      <c r="O15" s="25" t="e">
        <f>PRODUCT(O11)</f>
        <v>#REF!</v>
      </c>
      <c r="P15" s="45" t="s">
        <v>34</v>
      </c>
      <c r="Q15" s="46"/>
      <c r="R15" s="46"/>
      <c r="S15" s="47" t="s">
        <v>54</v>
      </c>
      <c r="T15" s="47"/>
      <c r="U15" s="47"/>
      <c r="V15" s="47"/>
      <c r="W15" s="47"/>
      <c r="X15" s="47"/>
      <c r="Y15" s="47"/>
      <c r="Z15" s="47"/>
      <c r="AA15" s="47"/>
      <c r="AB15" s="48"/>
      <c r="AC15" s="47"/>
      <c r="AD15" s="49" t="s">
        <v>38</v>
      </c>
      <c r="AE15" s="49"/>
      <c r="AF15" s="50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18</v>
      </c>
      <c r="C16" s="52"/>
      <c r="D16" s="53"/>
      <c r="E16" s="27"/>
      <c r="F16" s="27"/>
      <c r="G16" s="27"/>
      <c r="H16" s="27"/>
      <c r="I16" s="27"/>
      <c r="J16" s="1"/>
      <c r="K16" s="44"/>
      <c r="L16" s="44"/>
      <c r="M16" s="44"/>
      <c r="N16" s="29"/>
      <c r="O16" s="25"/>
      <c r="P16" s="54" t="s">
        <v>35</v>
      </c>
      <c r="Q16" s="55"/>
      <c r="R16" s="55"/>
      <c r="S16" s="56"/>
      <c r="T16" s="56"/>
      <c r="U16" s="56"/>
      <c r="V16" s="56"/>
      <c r="W16" s="56"/>
      <c r="X16" s="56"/>
      <c r="Y16" s="56"/>
      <c r="Z16" s="56"/>
      <c r="AA16" s="56"/>
      <c r="AB16" s="57"/>
      <c r="AC16" s="56"/>
      <c r="AD16" s="56"/>
      <c r="AE16" s="58"/>
      <c r="AF16" s="5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0" t="s">
        <v>19</v>
      </c>
      <c r="C17" s="61"/>
      <c r="D17" s="62"/>
      <c r="E17" s="30"/>
      <c r="F17" s="30"/>
      <c r="G17" s="30"/>
      <c r="H17" s="30"/>
      <c r="I17" s="30"/>
      <c r="J17" s="1"/>
      <c r="K17" s="63"/>
      <c r="L17" s="63"/>
      <c r="M17" s="63"/>
      <c r="N17" s="64"/>
      <c r="O17" s="25"/>
      <c r="P17" s="54" t="s">
        <v>36</v>
      </c>
      <c r="Q17" s="55"/>
      <c r="R17" s="55"/>
      <c r="S17" s="56"/>
      <c r="T17" s="56"/>
      <c r="U17" s="56"/>
      <c r="V17" s="56"/>
      <c r="W17" s="56"/>
      <c r="X17" s="56"/>
      <c r="Y17" s="56"/>
      <c r="Z17" s="56"/>
      <c r="AA17" s="56"/>
      <c r="AB17" s="57"/>
      <c r="AC17" s="56"/>
      <c r="AD17" s="56"/>
      <c r="AE17" s="58"/>
      <c r="AF17" s="5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5" t="s">
        <v>20</v>
      </c>
      <c r="C18" s="66"/>
      <c r="D18" s="67"/>
      <c r="E18" s="19">
        <f>SUM(E15:E17)</f>
        <v>1</v>
      </c>
      <c r="F18" s="19">
        <f>SUM(F15:F17)</f>
        <v>0</v>
      </c>
      <c r="G18" s="19">
        <f>SUM(G15:G17)</f>
        <v>0</v>
      </c>
      <c r="H18" s="19">
        <f>SUM(H15:H17)</f>
        <v>0</v>
      </c>
      <c r="I18" s="19">
        <f>SUM(I15:I17)</f>
        <v>0</v>
      </c>
      <c r="J18" s="1"/>
      <c r="K18" s="68">
        <f>PRODUCT((F18+G18)/E18)</f>
        <v>0</v>
      </c>
      <c r="L18" s="68">
        <f>PRODUCT(H18/E18)</f>
        <v>0</v>
      </c>
      <c r="M18" s="68">
        <f>PRODUCT(I18/E18)</f>
        <v>0</v>
      </c>
      <c r="N18" s="31" t="s">
        <v>52</v>
      </c>
      <c r="O18" s="25" t="e">
        <f>SUM(O15:O17)</f>
        <v>#REF!</v>
      </c>
      <c r="P18" s="69" t="s">
        <v>37</v>
      </c>
      <c r="Q18" s="70"/>
      <c r="R18" s="70"/>
      <c r="S18" s="71"/>
      <c r="T18" s="71"/>
      <c r="U18" s="71"/>
      <c r="V18" s="71"/>
      <c r="W18" s="71"/>
      <c r="X18" s="71"/>
      <c r="Y18" s="71"/>
      <c r="Z18" s="71"/>
      <c r="AA18" s="71"/>
      <c r="AB18" s="72"/>
      <c r="AC18" s="71"/>
      <c r="AD18" s="71"/>
      <c r="AE18" s="73"/>
      <c r="AF18" s="74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39</v>
      </c>
      <c r="C20" s="1"/>
      <c r="D20" s="1" t="s">
        <v>48</v>
      </c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51</v>
      </c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47</v>
      </c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53</v>
      </c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s="77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6"/>
      <c r="N26" s="76"/>
      <c r="O26" s="25"/>
      <c r="P26" s="1"/>
      <c r="Q26" s="37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6"/>
      <c r="N32" s="34"/>
      <c r="O32" s="25"/>
      <c r="P32" s="1"/>
      <c r="Q32" s="37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76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9"/>
      <c r="AH34" s="77"/>
      <c r="AI34" s="77"/>
      <c r="AJ34" s="77"/>
      <c r="AK34" s="77"/>
      <c r="AL34" s="77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77"/>
      <c r="AI35" s="77"/>
      <c r="AJ35" s="77"/>
      <c r="AK35" s="77"/>
      <c r="AL35" s="77"/>
    </row>
    <row r="36" spans="1:38" ht="15" customHeight="1" x14ac:dyDescent="0.25">
      <c r="A36" s="7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9"/>
    </row>
    <row r="39" spans="1:38" ht="15" customHeight="1" x14ac:dyDescent="0.25">
      <c r="A39" s="78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6"/>
      <c r="N39" s="34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9"/>
    </row>
    <row r="40" spans="1:38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2019-01-23T15:30:01Z</dcterms:modified>
</cp:coreProperties>
</file>