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KORTTI!$B$1:$X$15</definedName>
  </definedNames>
  <calcPr calcId="145621"/>
</workbook>
</file>

<file path=xl/calcChain.xml><?xml version="1.0" encoding="utf-8"?>
<calcChain xmlns="http://schemas.openxmlformats.org/spreadsheetml/2006/main">
  <c r="Q21" i="1" l="1"/>
  <c r="M15" i="1"/>
  <c r="H15" i="1" l="1"/>
  <c r="H14" i="1" l="1"/>
  <c r="M13" i="1"/>
  <c r="H13" i="1"/>
  <c r="M14" i="1"/>
  <c r="T16" i="1"/>
  <c r="S30" i="1"/>
  <c r="R30" i="1"/>
  <c r="S16" i="1"/>
  <c r="R16" i="1"/>
  <c r="P23" i="1"/>
  <c r="O23" i="1"/>
  <c r="N23" i="1"/>
  <c r="Q22" i="1"/>
  <c r="Q20" i="1"/>
  <c r="M11" i="1"/>
  <c r="H11" i="1"/>
  <c r="M10" i="1"/>
  <c r="H10" i="1"/>
  <c r="M29" i="1"/>
  <c r="H29" i="1"/>
  <c r="M28" i="1"/>
  <c r="H28" i="1"/>
  <c r="Q19" i="1"/>
  <c r="M12" i="1"/>
  <c r="H12" i="1"/>
  <c r="M9" i="1"/>
  <c r="H9" i="1"/>
  <c r="H8" i="1"/>
  <c r="H7" i="1"/>
  <c r="L16" i="1"/>
  <c r="K16" i="1"/>
  <c r="J16" i="1"/>
  <c r="M16" i="1" s="1"/>
  <c r="G16" i="1"/>
  <c r="G19" i="1" s="1"/>
  <c r="F16" i="1"/>
  <c r="E16" i="1"/>
  <c r="H16" i="1" s="1"/>
  <c r="H19" i="1" s="1"/>
  <c r="G20" i="1"/>
  <c r="F20" i="1"/>
  <c r="E20" i="1"/>
  <c r="H20" i="1" s="1"/>
  <c r="E30" i="1"/>
  <c r="E33" i="1"/>
  <c r="F30" i="1"/>
  <c r="F33" i="1"/>
  <c r="G30" i="1"/>
  <c r="G33" i="1"/>
  <c r="J30" i="1"/>
  <c r="E34" i="1"/>
  <c r="K30" i="1"/>
  <c r="F34" i="1"/>
  <c r="L30" i="1"/>
  <c r="G34" i="1"/>
  <c r="N30" i="1"/>
  <c r="O30" i="1"/>
  <c r="P30" i="1"/>
  <c r="U30" i="1"/>
  <c r="V30" i="1"/>
  <c r="W30" i="1"/>
  <c r="H34" i="1"/>
  <c r="G37" i="1"/>
  <c r="E37" i="1"/>
  <c r="H33" i="1"/>
  <c r="H30" i="1"/>
  <c r="M30" i="1"/>
  <c r="F37" i="1"/>
  <c r="H37" i="1"/>
  <c r="W16" i="1"/>
  <c r="V16" i="1"/>
  <c r="U16" i="1"/>
  <c r="P16" i="1"/>
  <c r="O16" i="1"/>
  <c r="N16" i="1"/>
  <c r="F19" i="1"/>
  <c r="F23" i="1"/>
  <c r="E19" i="1"/>
  <c r="Q23" i="1" l="1"/>
  <c r="G23" i="1"/>
  <c r="E23" i="1"/>
  <c r="H23" i="1" s="1"/>
</calcChain>
</file>

<file path=xl/sharedStrings.xml><?xml version="1.0" encoding="utf-8"?>
<sst xmlns="http://schemas.openxmlformats.org/spreadsheetml/2006/main" count="180" uniqueCount="83">
  <si>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</si>
  <si>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</si>
  <si>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</si>
  <si>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</si>
  <si>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</si>
  <si>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</si>
  <si>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</si>
  <si>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</si>
  <si>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</si>
  <si>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</si>
  <si>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</si>
  <si>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</si>
  <si>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</si>
  <si>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</si>
  <si>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</si>
  <si>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</si>
  <si>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</si>
  <si>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</si>
  <si>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</si>
  <si>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</si>
  <si>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</si>
  <si>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</si>
  <si>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</si>
  <si>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</si>
  <si>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Sami-Petteri Kivimäki</t>
  </si>
  <si>
    <t>SMJ</t>
  </si>
  <si>
    <t>11.</t>
  </si>
  <si>
    <t>10.</t>
  </si>
  <si>
    <t>KoU</t>
  </si>
  <si>
    <t>5.</t>
  </si>
  <si>
    <t>JymyJussit</t>
  </si>
  <si>
    <t>7.</t>
  </si>
  <si>
    <t>4.</t>
  </si>
  <si>
    <t xml:space="preserve"> NYP,  1  ottelu</t>
  </si>
  <si>
    <t>Pesäkarhut</t>
  </si>
  <si>
    <t>3.</t>
  </si>
  <si>
    <t>2.</t>
  </si>
  <si>
    <t>2 - 0</t>
  </si>
  <si>
    <t>1 - 1</t>
  </si>
  <si>
    <t>0 - 1</t>
  </si>
  <si>
    <t>SMJ = Seinäjoen Maila-Jussit  (1932)</t>
  </si>
  <si>
    <t>Pesäkarhut = Pesäkarhut, Pori  (1985)</t>
  </si>
  <si>
    <t>KoU  = Koskenkorvan Urheilijat  (1945)</t>
  </si>
  <si>
    <t>ViVe = Vimpelin Veto  (1934)</t>
  </si>
  <si>
    <t>ViVe</t>
  </si>
  <si>
    <t>1 - 0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</si>
  <si>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</si>
  <si>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</si>
  <si>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</si>
  <si>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</si>
  <si>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</si>
  <si>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2-4  KPL</t>
  </si>
  <si>
    <t xml:space="preserve"> 0-3  ViVe</t>
  </si>
  <si>
    <t xml:space="preserve"> 1-3  Tahko</t>
  </si>
  <si>
    <t xml:space="preserve"> 3-1  PattU</t>
  </si>
  <si>
    <t xml:space="preserve"> 3-0  Kiri</t>
  </si>
  <si>
    <t xml:space="preserve"> 2-3  SoJy</t>
  </si>
  <si>
    <t xml:space="preserve"> 3-0  Pesä Ysit</t>
  </si>
  <si>
    <t xml:space="preserve"> 1-3  Kirittäret</t>
  </si>
  <si>
    <t xml:space="preserve"> 2-0  PeTo-Jussit</t>
  </si>
  <si>
    <t xml:space="preserve"> 3-0  SiiPe</t>
  </si>
  <si>
    <t xml:space="preserve"> 0-3  Kirittäret</t>
  </si>
  <si>
    <t xml:space="preserve"> Arvo-ottelut</t>
  </si>
  <si>
    <t>IL</t>
  </si>
  <si>
    <t>LL</t>
  </si>
  <si>
    <t>hSM</t>
  </si>
  <si>
    <t>JymyJussit = Seinäjoen JymyJussit  (2012)</t>
  </si>
  <si>
    <t xml:space="preserve"> 3-0  KiPa</t>
  </si>
  <si>
    <t xml:space="preserve"> 3-0  KPL</t>
  </si>
  <si>
    <t>1.</t>
  </si>
  <si>
    <t xml:space="preserve"> 3-2  SoJy</t>
  </si>
  <si>
    <t xml:space="preserve"> Vuoden pelinjohtaja</t>
  </si>
  <si>
    <t xml:space="preserve"> Vuoden nuorisovalmentaja</t>
  </si>
  <si>
    <t xml:space="preserve"> Vuoden pelinjohtaja (PSU)</t>
  </si>
  <si>
    <t xml:space="preserve"> 3-1  KPL</t>
  </si>
  <si>
    <t xml:space="preserve"> 3-1  SoJy</t>
  </si>
  <si>
    <t>2 - 1</t>
  </si>
  <si>
    <t>6.6.1984   Seinäjoki</t>
  </si>
  <si>
    <t xml:space="preserve"> 3-0  PattU</t>
  </si>
  <si>
    <t>4 - 3</t>
  </si>
  <si>
    <t xml:space="preserve"> 0-3  JoMa</t>
  </si>
  <si>
    <t>3 - 1</t>
  </si>
  <si>
    <t xml:space="preserve"> 2-0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</si>
</sst>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1" fillId="6" borderId="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3" fillId="2" borderId="0" xfId="0" applyFont="1" applyFill="1" applyBorder="1" applyAlignment="1"/>
    <xf numFmtId="49" fontId="1" fillId="4" borderId="2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4" borderId="7" xfId="0" applyFont="1" applyFill="1" applyBorder="1" applyAlignment="1">
      <alignment horizontal="center" vertical="top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7"/>
  <sheetViews>
    <sheetView tabSelected="1" zoomScale="83" zoomScaleNormal="83" workbookViewId="0"/>
  </sheetViews>
  <sheetFormatPr defaultRowHeight="15" customHeight="1" x14ac:dyDescent="0.25"/>
  <cols>
    <col min="1" max="1" width="0.7109375" style="26" customWidth="1"/>
    <col min="2" max="2" width="8.28515625" style="80" customWidth="1"/>
    <col min="3" max="3" width="12.7109375" style="34" customWidth="1"/>
    <col min="4" max="4" width="5.85546875" style="80" customWidth="1"/>
    <col min="5" max="7" width="5.7109375" style="34" customWidth="1"/>
    <col min="8" max="8" width="10.7109375" style="34" customWidth="1"/>
    <col min="9" max="9" width="0.5703125" style="34" customWidth="1"/>
    <col min="10" max="12" width="5.7109375" style="34" customWidth="1"/>
    <col min="13" max="13" width="10.7109375" style="34" customWidth="1"/>
    <col min="14" max="16" width="5.7109375" style="34" customWidth="1"/>
    <col min="17" max="17" width="10.5703125" style="34" customWidth="1"/>
    <col min="18" max="20" width="6.28515625" style="92" customWidth="1"/>
    <col min="21" max="23" width="3.7109375" style="26" customWidth="1"/>
    <col min="24" max="24" width="0.5703125" style="34" customWidth="1"/>
    <col min="25" max="28" width="16.7109375" style="26" customWidth="1"/>
    <col min="29" max="29" width="14.7109375" style="26" customWidth="1"/>
    <col min="30" max="30" width="15.28515625" style="26" customWidth="1"/>
    <col min="31" max="31" width="16.5703125" style="26" customWidth="1"/>
    <col min="32" max="32" width="37.85546875" style="26" customWidth="1"/>
    <col min="33" max="33" width="24.28515625" style="26" customWidth="1"/>
    <col min="34" max="16384" width="9.140625" style="26"/>
  </cols>
  <sheetData>
    <row r="1" spans="1:33" s="14" customFormat="1" ht="21" customHeight="1" x14ac:dyDescent="0.3">
      <c r="A1" s="37"/>
      <c r="B1" s="2" t="s">
        <v>8</v>
      </c>
      <c r="C1" s="38"/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85"/>
      <c r="S1" s="85"/>
      <c r="T1" s="85"/>
      <c r="U1" s="39"/>
      <c r="V1" s="39"/>
      <c r="W1" s="39"/>
      <c r="X1" s="11"/>
      <c r="Y1" s="12"/>
      <c r="Z1" s="12"/>
      <c r="AA1" s="12"/>
      <c r="AB1" s="12"/>
      <c r="AC1" s="96"/>
      <c r="AD1" s="83"/>
      <c r="AE1" s="13"/>
      <c r="AF1" s="13"/>
      <c r="AG1" s="13"/>
    </row>
    <row r="2" spans="1:33" s="16" customFormat="1" ht="17.25" customHeight="1" x14ac:dyDescent="0.25">
      <c r="A2" s="40"/>
      <c r="B2" s="98" t="s">
        <v>24</v>
      </c>
      <c r="C2" s="1"/>
      <c r="D2" s="1"/>
      <c r="E2" s="99" t="s">
        <v>77</v>
      </c>
      <c r="F2" s="42"/>
      <c r="G2" s="1"/>
      <c r="H2" s="42"/>
      <c r="I2" s="42"/>
      <c r="J2" s="1"/>
      <c r="K2" s="42"/>
      <c r="L2" s="1"/>
      <c r="M2" s="42"/>
      <c r="N2" s="42"/>
      <c r="O2" s="1"/>
      <c r="P2" s="42"/>
      <c r="Q2" s="4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00"/>
      <c r="AD2" s="101"/>
      <c r="AE2" s="102"/>
      <c r="AF2" s="102"/>
      <c r="AG2" s="102"/>
    </row>
    <row r="3" spans="1:33" s="22" customFormat="1" ht="15" customHeight="1" x14ac:dyDescent="0.25">
      <c r="A3" s="31"/>
      <c r="B3" s="4" t="s">
        <v>21</v>
      </c>
      <c r="C3" s="18" t="s">
        <v>4</v>
      </c>
      <c r="D3" s="19"/>
      <c r="E3" s="43"/>
      <c r="F3" s="19"/>
      <c r="G3" s="19"/>
      <c r="H3" s="44"/>
      <c r="I3" s="17"/>
      <c r="J3" s="45" t="s">
        <v>5</v>
      </c>
      <c r="K3" s="46"/>
      <c r="L3" s="19"/>
      <c r="M3" s="44"/>
      <c r="N3" s="45" t="s">
        <v>6</v>
      </c>
      <c r="O3" s="46"/>
      <c r="P3" s="48"/>
      <c r="Q3" s="44"/>
      <c r="R3" s="86" t="s">
        <v>62</v>
      </c>
      <c r="S3" s="19"/>
      <c r="T3" s="20"/>
      <c r="U3" s="47" t="s">
        <v>13</v>
      </c>
      <c r="V3" s="19"/>
      <c r="W3" s="44"/>
      <c r="X3" s="17"/>
      <c r="Y3" s="18" t="s">
        <v>19</v>
      </c>
      <c r="Z3" s="19"/>
      <c r="AA3" s="19"/>
      <c r="AB3" s="19"/>
      <c r="AC3" s="96"/>
      <c r="AD3" s="83"/>
      <c r="AE3" s="13"/>
      <c r="AF3" s="13"/>
      <c r="AG3" s="13"/>
    </row>
    <row r="4" spans="1:33" ht="15" customHeight="1" x14ac:dyDescent="0.25">
      <c r="A4" s="31"/>
      <c r="B4" s="29" t="s">
        <v>0</v>
      </c>
      <c r="C4" s="29" t="s">
        <v>1</v>
      </c>
      <c r="D4" s="29" t="s">
        <v>3</v>
      </c>
      <c r="E4" s="29" t="s">
        <v>12</v>
      </c>
      <c r="F4" s="29" t="s">
        <v>10</v>
      </c>
      <c r="G4" s="21" t="s">
        <v>11</v>
      </c>
      <c r="H4" s="29" t="s">
        <v>9</v>
      </c>
      <c r="I4" s="7"/>
      <c r="J4" s="29" t="s">
        <v>12</v>
      </c>
      <c r="K4" s="29" t="s">
        <v>10</v>
      </c>
      <c r="L4" s="25" t="s">
        <v>11</v>
      </c>
      <c r="M4" s="29" t="s">
        <v>9</v>
      </c>
      <c r="N4" s="29" t="s">
        <v>12</v>
      </c>
      <c r="O4" s="29" t="s">
        <v>10</v>
      </c>
      <c r="P4" s="29" t="s">
        <v>11</v>
      </c>
      <c r="Q4" s="29" t="s">
        <v>9</v>
      </c>
      <c r="R4" s="71" t="s">
        <v>63</v>
      </c>
      <c r="S4" s="46" t="s">
        <v>64</v>
      </c>
      <c r="T4" s="44" t="s">
        <v>65</v>
      </c>
      <c r="U4" s="21">
        <v>1</v>
      </c>
      <c r="V4" s="48">
        <v>2</v>
      </c>
      <c r="W4" s="29">
        <v>3</v>
      </c>
      <c r="X4" s="7"/>
      <c r="Y4" s="23" t="s">
        <v>47</v>
      </c>
      <c r="Z4" s="24" t="s">
        <v>48</v>
      </c>
      <c r="AA4" s="24" t="s">
        <v>49</v>
      </c>
      <c r="AB4" s="93" t="s">
        <v>50</v>
      </c>
      <c r="AC4" s="96"/>
      <c r="AD4" s="83"/>
      <c r="AE4" s="13"/>
      <c r="AF4" s="13"/>
      <c r="AG4" s="13"/>
    </row>
    <row r="5" spans="1:33" ht="15" customHeight="1" x14ac:dyDescent="0.25">
      <c r="A5" s="31"/>
      <c r="B5" s="4">
        <v>2005</v>
      </c>
      <c r="C5" s="3" t="s">
        <v>25</v>
      </c>
      <c r="D5" s="4"/>
      <c r="E5" s="4"/>
      <c r="F5" s="4"/>
      <c r="G5" s="8"/>
      <c r="H5" s="6"/>
      <c r="I5" s="7"/>
      <c r="J5" s="4"/>
      <c r="K5" s="4"/>
      <c r="L5" s="4"/>
      <c r="M5" s="6"/>
      <c r="N5" s="4"/>
      <c r="O5" s="4"/>
      <c r="P5" s="4"/>
      <c r="Q5" s="4"/>
      <c r="R5" s="9"/>
      <c r="S5" s="4"/>
      <c r="T5" s="8"/>
      <c r="U5" s="8"/>
      <c r="V5" s="9"/>
      <c r="W5" s="4"/>
      <c r="X5" s="7"/>
      <c r="Y5" s="5"/>
      <c r="Z5" s="5"/>
      <c r="AA5" s="5"/>
      <c r="AB5" s="94"/>
      <c r="AC5" s="103" t="s">
        <v>72</v>
      </c>
      <c r="AD5" s="83"/>
      <c r="AE5" s="13"/>
      <c r="AF5" s="13"/>
      <c r="AG5" s="13"/>
    </row>
    <row r="6" spans="1:33" ht="15" customHeight="1" x14ac:dyDescent="0.25">
      <c r="A6" s="31"/>
      <c r="B6" s="4">
        <v>2006</v>
      </c>
      <c r="C6" s="3" t="s">
        <v>25</v>
      </c>
      <c r="D6" s="4"/>
      <c r="E6" s="4"/>
      <c r="F6" s="4"/>
      <c r="G6" s="8"/>
      <c r="H6" s="6"/>
      <c r="I6" s="7"/>
      <c r="J6" s="4"/>
      <c r="K6" s="4"/>
      <c r="L6" s="4"/>
      <c r="M6" s="6"/>
      <c r="N6" s="4"/>
      <c r="O6" s="4"/>
      <c r="P6" s="4"/>
      <c r="Q6" s="4"/>
      <c r="R6" s="9"/>
      <c r="S6" s="4"/>
      <c r="T6" s="8"/>
      <c r="U6" s="8"/>
      <c r="V6" s="9"/>
      <c r="W6" s="4"/>
      <c r="X6" s="7"/>
      <c r="Y6" s="5"/>
      <c r="Z6" s="5"/>
      <c r="AA6" s="5"/>
      <c r="AB6" s="94"/>
      <c r="AC6" s="103" t="s">
        <v>73</v>
      </c>
      <c r="AD6" s="83"/>
      <c r="AE6" s="13"/>
      <c r="AF6" s="13"/>
      <c r="AG6" s="13"/>
    </row>
    <row r="7" spans="1:33" ht="15" customHeight="1" x14ac:dyDescent="0.25">
      <c r="A7" s="31"/>
      <c r="B7" s="4">
        <v>2007</v>
      </c>
      <c r="C7" s="3" t="s">
        <v>25</v>
      </c>
      <c r="D7" s="4" t="s">
        <v>26</v>
      </c>
      <c r="E7" s="4">
        <v>1</v>
      </c>
      <c r="F7" s="4">
        <v>0</v>
      </c>
      <c r="G7" s="8">
        <v>1</v>
      </c>
      <c r="H7" s="6">
        <f>PRODUCT(F7/E7)</f>
        <v>0</v>
      </c>
      <c r="I7" s="7"/>
      <c r="J7" s="4"/>
      <c r="K7" s="4"/>
      <c r="L7" s="4"/>
      <c r="M7" s="6"/>
      <c r="N7" s="4"/>
      <c r="O7" s="4"/>
      <c r="P7" s="4"/>
      <c r="Q7" s="4"/>
      <c r="R7" s="9"/>
      <c r="S7" s="4"/>
      <c r="T7" s="8"/>
      <c r="U7" s="8"/>
      <c r="V7" s="9"/>
      <c r="W7" s="4"/>
      <c r="X7" s="7"/>
      <c r="Y7" s="5"/>
      <c r="Z7" s="5"/>
      <c r="AA7" s="5"/>
      <c r="AB7" s="94"/>
      <c r="AC7" s="103" t="s">
        <v>72</v>
      </c>
      <c r="AD7" s="83"/>
      <c r="AE7" s="13"/>
      <c r="AF7" s="13"/>
      <c r="AG7" s="13"/>
    </row>
    <row r="8" spans="1:33" ht="15" customHeight="1" x14ac:dyDescent="0.25">
      <c r="A8" s="31"/>
      <c r="B8" s="4">
        <v>2008</v>
      </c>
      <c r="C8" s="3" t="s">
        <v>25</v>
      </c>
      <c r="D8" s="4" t="s">
        <v>27</v>
      </c>
      <c r="E8" s="4">
        <v>24</v>
      </c>
      <c r="F8" s="4">
        <v>9</v>
      </c>
      <c r="G8" s="4">
        <v>15</v>
      </c>
      <c r="H8" s="6">
        <f t="shared" ref="H8:H11" si="0">PRODUCT(F8/E8)</f>
        <v>0.375</v>
      </c>
      <c r="I8" s="7"/>
      <c r="J8" s="4"/>
      <c r="K8" s="4"/>
      <c r="L8" s="4"/>
      <c r="M8" s="6"/>
      <c r="N8" s="4"/>
      <c r="O8" s="4"/>
      <c r="P8" s="4"/>
      <c r="Q8" s="4"/>
      <c r="R8" s="9"/>
      <c r="S8" s="4"/>
      <c r="T8" s="8"/>
      <c r="U8" s="8"/>
      <c r="V8" s="9"/>
      <c r="W8" s="4"/>
      <c r="X8" s="17"/>
      <c r="Y8" s="5"/>
      <c r="Z8" s="5"/>
      <c r="AA8" s="5"/>
      <c r="AB8" s="94"/>
      <c r="AC8" s="96"/>
      <c r="AD8" s="83"/>
      <c r="AE8" s="13"/>
      <c r="AF8" s="13"/>
      <c r="AG8" s="13"/>
    </row>
    <row r="9" spans="1:33" ht="15" customHeight="1" x14ac:dyDescent="0.25">
      <c r="A9" s="31"/>
      <c r="B9" s="4">
        <v>2011</v>
      </c>
      <c r="C9" s="3" t="s">
        <v>28</v>
      </c>
      <c r="D9" s="4" t="s">
        <v>29</v>
      </c>
      <c r="E9" s="4">
        <v>26</v>
      </c>
      <c r="F9" s="4">
        <v>13</v>
      </c>
      <c r="G9" s="4">
        <v>13</v>
      </c>
      <c r="H9" s="6">
        <f t="shared" si="0"/>
        <v>0.5</v>
      </c>
      <c r="I9" s="7"/>
      <c r="J9" s="4">
        <v>6</v>
      </c>
      <c r="K9" s="4">
        <v>2</v>
      </c>
      <c r="L9" s="4">
        <v>4</v>
      </c>
      <c r="M9" s="6">
        <f t="shared" ref="M9:M13" si="1">PRODUCT(K9/J9)</f>
        <v>0.33333333333333331</v>
      </c>
      <c r="N9" s="4"/>
      <c r="O9" s="4"/>
      <c r="P9" s="4"/>
      <c r="Q9" s="4"/>
      <c r="R9" s="9"/>
      <c r="S9" s="4"/>
      <c r="T9" s="8"/>
      <c r="U9" s="8"/>
      <c r="V9" s="9"/>
      <c r="W9" s="4"/>
      <c r="X9" s="7"/>
      <c r="Y9" s="5" t="s">
        <v>51</v>
      </c>
      <c r="Z9" s="5"/>
      <c r="AA9" s="5"/>
      <c r="AB9" s="94"/>
      <c r="AC9" s="96"/>
      <c r="AD9" s="83"/>
      <c r="AE9" s="13"/>
      <c r="AF9" s="13"/>
      <c r="AG9" s="13"/>
    </row>
    <row r="10" spans="1:33" ht="15" customHeight="1" x14ac:dyDescent="0.25">
      <c r="A10" s="31"/>
      <c r="B10" s="4">
        <v>2013</v>
      </c>
      <c r="C10" s="3" t="s">
        <v>30</v>
      </c>
      <c r="D10" s="4" t="s">
        <v>31</v>
      </c>
      <c r="E10" s="4">
        <v>26</v>
      </c>
      <c r="F10" s="4">
        <v>12</v>
      </c>
      <c r="G10" s="4">
        <v>14</v>
      </c>
      <c r="H10" s="6">
        <f t="shared" si="0"/>
        <v>0.46153846153846156</v>
      </c>
      <c r="I10" s="7"/>
      <c r="J10" s="4">
        <v>3</v>
      </c>
      <c r="K10" s="4">
        <v>0</v>
      </c>
      <c r="L10" s="4">
        <v>3</v>
      </c>
      <c r="M10" s="6">
        <f t="shared" si="1"/>
        <v>0</v>
      </c>
      <c r="N10" s="4"/>
      <c r="O10" s="4"/>
      <c r="P10" s="4"/>
      <c r="Q10" s="4"/>
      <c r="R10" s="9"/>
      <c r="S10" s="4"/>
      <c r="T10" s="8"/>
      <c r="U10" s="8"/>
      <c r="V10" s="9"/>
      <c r="W10" s="4"/>
      <c r="X10" s="17"/>
      <c r="Y10" s="5" t="s">
        <v>52</v>
      </c>
      <c r="Z10" s="5"/>
      <c r="AA10" s="5"/>
      <c r="AB10" s="94"/>
      <c r="AC10" s="96"/>
      <c r="AD10" s="83"/>
      <c r="AE10" s="13"/>
      <c r="AF10" s="13"/>
      <c r="AG10" s="13"/>
    </row>
    <row r="11" spans="1:33" ht="15" customHeight="1" x14ac:dyDescent="0.25">
      <c r="A11" s="31"/>
      <c r="B11" s="4">
        <v>2014</v>
      </c>
      <c r="C11" s="3" t="s">
        <v>30</v>
      </c>
      <c r="D11" s="4" t="s">
        <v>29</v>
      </c>
      <c r="E11" s="4">
        <v>30</v>
      </c>
      <c r="F11" s="4">
        <v>16</v>
      </c>
      <c r="G11" s="4">
        <v>14</v>
      </c>
      <c r="H11" s="6">
        <f t="shared" si="0"/>
        <v>0.53333333333333333</v>
      </c>
      <c r="I11" s="7"/>
      <c r="J11" s="4">
        <v>4</v>
      </c>
      <c r="K11" s="4">
        <v>1</v>
      </c>
      <c r="L11" s="4">
        <v>3</v>
      </c>
      <c r="M11" s="6">
        <f t="shared" si="1"/>
        <v>0.25</v>
      </c>
      <c r="N11" s="4"/>
      <c r="O11" s="4"/>
      <c r="P11" s="4"/>
      <c r="Q11" s="4"/>
      <c r="R11" s="9">
        <v>1</v>
      </c>
      <c r="S11" s="4"/>
      <c r="T11" s="8"/>
      <c r="U11" s="8"/>
      <c r="V11" s="9"/>
      <c r="W11" s="4"/>
      <c r="X11" s="7"/>
      <c r="Y11" s="5" t="s">
        <v>53</v>
      </c>
      <c r="Z11" s="5"/>
      <c r="AA11" s="5"/>
      <c r="AB11" s="94"/>
      <c r="AC11" s="96"/>
      <c r="AD11" s="83"/>
      <c r="AE11" s="13"/>
      <c r="AF11" s="13"/>
      <c r="AG11" s="13"/>
    </row>
    <row r="12" spans="1:33" ht="15" customHeight="1" x14ac:dyDescent="0.25">
      <c r="A12" s="31"/>
      <c r="B12" s="4">
        <v>2015</v>
      </c>
      <c r="C12" s="3" t="s">
        <v>44</v>
      </c>
      <c r="D12" s="4" t="s">
        <v>36</v>
      </c>
      <c r="E12" s="4">
        <v>30</v>
      </c>
      <c r="F12" s="4">
        <v>24</v>
      </c>
      <c r="G12" s="4">
        <v>6</v>
      </c>
      <c r="H12" s="6">
        <f>PRODUCT(F12/E12)</f>
        <v>0.8</v>
      </c>
      <c r="I12" s="7"/>
      <c r="J12" s="4">
        <v>12</v>
      </c>
      <c r="K12" s="4">
        <v>8</v>
      </c>
      <c r="L12" s="4">
        <v>4</v>
      </c>
      <c r="M12" s="6">
        <f t="shared" si="1"/>
        <v>0.66666666666666663</v>
      </c>
      <c r="N12" s="4"/>
      <c r="O12" s="4"/>
      <c r="P12" s="4"/>
      <c r="Q12" s="4"/>
      <c r="R12" s="9">
        <v>1</v>
      </c>
      <c r="S12" s="4"/>
      <c r="T12" s="8"/>
      <c r="U12" s="8"/>
      <c r="V12" s="9">
        <v>1</v>
      </c>
      <c r="W12" s="4"/>
      <c r="X12" s="7"/>
      <c r="Y12" s="5" t="s">
        <v>54</v>
      </c>
      <c r="Z12" s="5" t="s">
        <v>55</v>
      </c>
      <c r="AA12" s="5"/>
      <c r="AB12" s="94" t="s">
        <v>56</v>
      </c>
      <c r="AC12" s="96"/>
      <c r="AD12" s="83"/>
      <c r="AE12" s="13"/>
      <c r="AF12" s="13"/>
      <c r="AG12" s="13"/>
    </row>
    <row r="13" spans="1:33" ht="15" customHeight="1" x14ac:dyDescent="0.25">
      <c r="A13" s="31"/>
      <c r="B13" s="4">
        <v>2016</v>
      </c>
      <c r="C13" s="3" t="s">
        <v>44</v>
      </c>
      <c r="D13" s="4" t="s">
        <v>69</v>
      </c>
      <c r="E13" s="4">
        <v>28</v>
      </c>
      <c r="F13" s="4">
        <v>25</v>
      </c>
      <c r="G13" s="4">
        <v>3</v>
      </c>
      <c r="H13" s="6">
        <f>PRODUCT(F13/E13)</f>
        <v>0.8928571428571429</v>
      </c>
      <c r="I13" s="7"/>
      <c r="J13" s="4">
        <v>11</v>
      </c>
      <c r="K13" s="4">
        <v>9</v>
      </c>
      <c r="L13" s="4">
        <v>2</v>
      </c>
      <c r="M13" s="6">
        <f t="shared" si="1"/>
        <v>0.81818181818181823</v>
      </c>
      <c r="N13" s="4"/>
      <c r="O13" s="4"/>
      <c r="P13" s="4"/>
      <c r="Q13" s="4"/>
      <c r="R13" s="9">
        <v>1</v>
      </c>
      <c r="S13" s="4"/>
      <c r="T13" s="8">
        <v>1</v>
      </c>
      <c r="U13" s="8">
        <v>1</v>
      </c>
      <c r="V13" s="9"/>
      <c r="W13" s="4"/>
      <c r="X13" s="7"/>
      <c r="Y13" s="5" t="s">
        <v>67</v>
      </c>
      <c r="Z13" s="5" t="s">
        <v>68</v>
      </c>
      <c r="AA13" s="5"/>
      <c r="AB13" s="94" t="s">
        <v>70</v>
      </c>
      <c r="AC13" s="103" t="s">
        <v>71</v>
      </c>
      <c r="AD13" s="83"/>
      <c r="AE13" s="13"/>
      <c r="AF13" s="13"/>
      <c r="AG13" s="13"/>
    </row>
    <row r="14" spans="1:33" ht="15" customHeight="1" x14ac:dyDescent="0.25">
      <c r="A14" s="31"/>
      <c r="B14" s="4">
        <v>2017</v>
      </c>
      <c r="C14" s="3" t="s">
        <v>44</v>
      </c>
      <c r="D14" s="4" t="s">
        <v>69</v>
      </c>
      <c r="E14" s="4">
        <v>32</v>
      </c>
      <c r="F14" s="4">
        <v>26</v>
      </c>
      <c r="G14" s="4">
        <v>6</v>
      </c>
      <c r="H14" s="6">
        <f>PRODUCT(F14/E14)</f>
        <v>0.8125</v>
      </c>
      <c r="I14" s="7"/>
      <c r="J14" s="4">
        <v>9</v>
      </c>
      <c r="K14" s="4">
        <v>7</v>
      </c>
      <c r="L14" s="4">
        <v>2</v>
      </c>
      <c r="M14" s="6">
        <f>PRODUCT(K14/J14)</f>
        <v>0.77777777777777779</v>
      </c>
      <c r="N14" s="4"/>
      <c r="O14" s="4"/>
      <c r="P14" s="4"/>
      <c r="Q14" s="4"/>
      <c r="R14" s="9">
        <v>1</v>
      </c>
      <c r="S14" s="4"/>
      <c r="T14" s="8">
        <v>1</v>
      </c>
      <c r="U14" s="8">
        <v>1</v>
      </c>
      <c r="V14" s="9"/>
      <c r="W14" s="4"/>
      <c r="X14" s="7"/>
      <c r="Y14" s="5" t="s">
        <v>67</v>
      </c>
      <c r="Z14" s="5" t="s">
        <v>74</v>
      </c>
      <c r="AA14" s="5"/>
      <c r="AB14" s="94" t="s">
        <v>75</v>
      </c>
      <c r="AC14" s="103" t="s">
        <v>71</v>
      </c>
      <c r="AD14" s="83"/>
      <c r="AE14" s="13"/>
      <c r="AF14" s="13"/>
      <c r="AG14" s="13"/>
    </row>
    <row r="15" spans="1:33" ht="15" customHeight="1" x14ac:dyDescent="0.25">
      <c r="A15" s="31"/>
      <c r="B15" s="4">
        <v>2018</v>
      </c>
      <c r="C15" s="3" t="s">
        <v>44</v>
      </c>
      <c r="D15" s="4" t="s">
        <v>35</v>
      </c>
      <c r="E15" s="4">
        <v>32</v>
      </c>
      <c r="F15" s="4">
        <v>27</v>
      </c>
      <c r="G15" s="4">
        <v>5</v>
      </c>
      <c r="H15" s="6">
        <f>PRODUCT(F15/E15)</f>
        <v>0.84375</v>
      </c>
      <c r="I15" s="7"/>
      <c r="J15" s="4">
        <v>8</v>
      </c>
      <c r="K15" s="4">
        <v>5</v>
      </c>
      <c r="L15" s="4">
        <v>3</v>
      </c>
      <c r="M15" s="6">
        <f>PRODUCT(K15/J15)</f>
        <v>0.625</v>
      </c>
      <c r="N15" s="4"/>
      <c r="O15" s="4"/>
      <c r="P15" s="4"/>
      <c r="Q15" s="4"/>
      <c r="R15" s="9">
        <v>1</v>
      </c>
      <c r="S15" s="4"/>
      <c r="T15" s="8"/>
      <c r="U15" s="8"/>
      <c r="V15" s="9"/>
      <c r="W15" s="4">
        <v>1</v>
      </c>
      <c r="X15" s="7"/>
      <c r="Y15" s="5" t="s">
        <v>78</v>
      </c>
      <c r="Z15" s="5" t="s">
        <v>80</v>
      </c>
      <c r="AA15" s="5" t="s">
        <v>82</v>
      </c>
      <c r="AB15" s="94"/>
      <c r="AC15" s="103"/>
      <c r="AD15" s="83"/>
      <c r="AE15" s="13"/>
      <c r="AF15" s="13"/>
      <c r="AG15" s="13"/>
    </row>
    <row r="16" spans="1:33" ht="15" customHeight="1" x14ac:dyDescent="0.25">
      <c r="A16" s="31"/>
      <c r="B16" s="24" t="s">
        <v>2</v>
      </c>
      <c r="C16" s="18"/>
      <c r="D16" s="49"/>
      <c r="E16" s="25">
        <f>SUM(E5:E15)</f>
        <v>229</v>
      </c>
      <c r="F16" s="25">
        <f>SUM(F5:F15)</f>
        <v>152</v>
      </c>
      <c r="G16" s="25">
        <f>SUM(G5:G15)</f>
        <v>77</v>
      </c>
      <c r="H16" s="50">
        <f t="shared" ref="H16" si="2">PRODUCT(F16/E16)</f>
        <v>0.66375545851528384</v>
      </c>
      <c r="I16" s="7"/>
      <c r="J16" s="25">
        <f>SUM(J5:J15)</f>
        <v>53</v>
      </c>
      <c r="K16" s="25">
        <f>SUM(K5:K15)</f>
        <v>32</v>
      </c>
      <c r="L16" s="25">
        <f>SUM(L5:L15)</f>
        <v>21</v>
      </c>
      <c r="M16" s="50">
        <f t="shared" ref="M16" si="3">PRODUCT(K16/J16)</f>
        <v>0.60377358490566035</v>
      </c>
      <c r="N16" s="25">
        <f>SUM(N5:N15)</f>
        <v>0</v>
      </c>
      <c r="O16" s="25">
        <f>SUM(O5:O15)</f>
        <v>0</v>
      </c>
      <c r="P16" s="25">
        <f>SUM(P5:P15)</f>
        <v>0</v>
      </c>
      <c r="Q16" s="50">
        <v>0</v>
      </c>
      <c r="R16" s="87">
        <f t="shared" ref="R16:T16" si="4">SUM(R5:R15)</f>
        <v>5</v>
      </c>
      <c r="S16" s="87">
        <f t="shared" si="4"/>
        <v>0</v>
      </c>
      <c r="T16" s="97">
        <f t="shared" si="4"/>
        <v>2</v>
      </c>
      <c r="U16" s="29">
        <f>SUM(U9:U15)</f>
        <v>2</v>
      </c>
      <c r="V16" s="29">
        <f>SUM(V9:V15)</f>
        <v>1</v>
      </c>
      <c r="W16" s="29">
        <f>SUM(W9:W15)</f>
        <v>1</v>
      </c>
      <c r="X16" s="27"/>
      <c r="Y16" s="28" t="s">
        <v>79</v>
      </c>
      <c r="Z16" s="28" t="s">
        <v>81</v>
      </c>
      <c r="AA16" s="28" t="s">
        <v>45</v>
      </c>
      <c r="AB16" s="95" t="s">
        <v>76</v>
      </c>
      <c r="AC16" s="96"/>
      <c r="AD16" s="83"/>
      <c r="AE16" s="13"/>
      <c r="AF16" s="13"/>
      <c r="AG16" s="13"/>
    </row>
    <row r="17" spans="1:34" ht="15" customHeight="1" x14ac:dyDescent="0.25">
      <c r="A17" s="31"/>
      <c r="B17" s="51"/>
      <c r="C17" s="52"/>
      <c r="D17" s="52"/>
      <c r="E17" s="52"/>
      <c r="F17" s="52"/>
      <c r="G17" s="52"/>
      <c r="H17" s="52"/>
      <c r="I17" s="53"/>
      <c r="J17" s="52"/>
      <c r="K17" s="52"/>
      <c r="L17" s="52"/>
      <c r="M17" s="52"/>
      <c r="N17" s="52"/>
      <c r="O17" s="52"/>
      <c r="P17" s="52"/>
      <c r="Q17" s="52"/>
      <c r="R17" s="88"/>
      <c r="S17" s="88"/>
      <c r="T17" s="90"/>
      <c r="U17" s="31"/>
      <c r="V17" s="31"/>
      <c r="W17" s="31"/>
      <c r="X17" s="83"/>
      <c r="Y17" s="83"/>
      <c r="Z17" s="13"/>
      <c r="AA17" s="13"/>
      <c r="AB17" s="13"/>
      <c r="AC17" s="13"/>
      <c r="AD17" s="13"/>
      <c r="AE17" s="13"/>
      <c r="AF17" s="13"/>
      <c r="AG17" s="13"/>
    </row>
    <row r="18" spans="1:34" ht="15" customHeight="1" x14ac:dyDescent="0.25">
      <c r="A18" s="31"/>
      <c r="B18" s="47" t="s">
        <v>23</v>
      </c>
      <c r="C18" s="54"/>
      <c r="D18" s="54"/>
      <c r="E18" s="46" t="s">
        <v>12</v>
      </c>
      <c r="F18" s="46" t="s">
        <v>10</v>
      </c>
      <c r="G18" s="44" t="s">
        <v>11</v>
      </c>
      <c r="H18" s="46" t="s">
        <v>9</v>
      </c>
      <c r="I18" s="33"/>
      <c r="J18" s="55" t="s">
        <v>19</v>
      </c>
      <c r="K18" s="49"/>
      <c r="L18" s="49"/>
      <c r="M18" s="29" t="s">
        <v>15</v>
      </c>
      <c r="N18" s="29" t="s">
        <v>12</v>
      </c>
      <c r="O18" s="29" t="s">
        <v>10</v>
      </c>
      <c r="P18" s="29" t="s">
        <v>11</v>
      </c>
      <c r="Q18" s="29" t="s">
        <v>9</v>
      </c>
      <c r="R18" s="89"/>
      <c r="S18" s="90"/>
      <c r="T18" s="90"/>
      <c r="U18" s="31"/>
      <c r="V18" s="31"/>
      <c r="W18" s="31"/>
      <c r="X18" s="7"/>
      <c r="Y18" s="31" t="s">
        <v>20</v>
      </c>
      <c r="Z18" s="10" t="s">
        <v>40</v>
      </c>
      <c r="AA18" s="13"/>
      <c r="AB18" s="13"/>
      <c r="AC18" s="13"/>
      <c r="AD18" s="13"/>
      <c r="AE18" s="13"/>
      <c r="AF18" s="13"/>
      <c r="AG18" s="13"/>
    </row>
    <row r="19" spans="1:34" ht="15" customHeight="1" x14ac:dyDescent="0.2">
      <c r="A19" s="31"/>
      <c r="B19" s="56" t="s">
        <v>4</v>
      </c>
      <c r="C19" s="57"/>
      <c r="D19" s="57"/>
      <c r="E19" s="4">
        <f>PRODUCT(E16)</f>
        <v>229</v>
      </c>
      <c r="F19" s="4">
        <f t="shared" ref="F19:H19" si="5">PRODUCT(F16)</f>
        <v>152</v>
      </c>
      <c r="G19" s="4">
        <f t="shared" si="5"/>
        <v>77</v>
      </c>
      <c r="H19" s="58">
        <f t="shared" si="5"/>
        <v>0.66375545851528384</v>
      </c>
      <c r="I19" s="33"/>
      <c r="J19" s="56" t="s">
        <v>16</v>
      </c>
      <c r="K19" s="59"/>
      <c r="L19" s="59"/>
      <c r="M19" s="60" t="s">
        <v>79</v>
      </c>
      <c r="N19" s="4">
        <v>26</v>
      </c>
      <c r="O19" s="4">
        <v>15</v>
      </c>
      <c r="P19" s="4">
        <v>11</v>
      </c>
      <c r="Q19" s="6">
        <f>PRODUCT(O19/N19)</f>
        <v>0.57692307692307687</v>
      </c>
      <c r="R19" s="89"/>
      <c r="S19" s="90"/>
      <c r="T19" s="90"/>
      <c r="U19" s="31"/>
      <c r="V19" s="31"/>
      <c r="W19" s="31"/>
      <c r="X19" s="31"/>
      <c r="Y19" s="31"/>
      <c r="Z19" s="31" t="s">
        <v>42</v>
      </c>
      <c r="AA19" s="13"/>
      <c r="AB19" s="13"/>
      <c r="AC19" s="13"/>
      <c r="AD19" s="13"/>
      <c r="AE19" s="13"/>
      <c r="AF19" s="13"/>
      <c r="AG19" s="13"/>
    </row>
    <row r="20" spans="1:34" ht="15" customHeight="1" x14ac:dyDescent="0.2">
      <c r="A20" s="31"/>
      <c r="B20" s="61" t="s">
        <v>5</v>
      </c>
      <c r="C20" s="62"/>
      <c r="D20" s="62"/>
      <c r="E20" s="4">
        <f>PRODUCT(J16)</f>
        <v>53</v>
      </c>
      <c r="F20" s="4">
        <f t="shared" ref="F20:G20" si="6">PRODUCT(K16)</f>
        <v>32</v>
      </c>
      <c r="G20" s="4">
        <f t="shared" si="6"/>
        <v>21</v>
      </c>
      <c r="H20" s="6">
        <f t="shared" ref="H20:H23" si="7">PRODUCT(F20/E20)</f>
        <v>0.60377358490566035</v>
      </c>
      <c r="I20" s="33"/>
      <c r="J20" s="63" t="s">
        <v>17</v>
      </c>
      <c r="K20" s="64"/>
      <c r="L20" s="64"/>
      <c r="M20" s="60" t="s">
        <v>81</v>
      </c>
      <c r="N20" s="4">
        <v>13</v>
      </c>
      <c r="O20" s="4">
        <v>9</v>
      </c>
      <c r="P20" s="4">
        <v>4</v>
      </c>
      <c r="Q20" s="6">
        <f>PRODUCT(O20/N20)</f>
        <v>0.69230769230769229</v>
      </c>
      <c r="R20" s="89"/>
      <c r="S20" s="90"/>
      <c r="T20" s="90"/>
      <c r="U20" s="31"/>
      <c r="V20" s="31"/>
      <c r="W20" s="31"/>
      <c r="X20" s="31"/>
      <c r="Y20" s="31"/>
      <c r="Z20" s="31" t="s">
        <v>66</v>
      </c>
      <c r="AA20" s="13"/>
      <c r="AB20" s="13"/>
      <c r="AC20" s="13"/>
      <c r="AD20" s="13"/>
      <c r="AE20" s="13"/>
      <c r="AF20" s="13"/>
      <c r="AG20" s="13"/>
    </row>
    <row r="21" spans="1:34" ht="15" customHeight="1" x14ac:dyDescent="0.2">
      <c r="A21" s="31"/>
      <c r="B21" s="61"/>
      <c r="C21" s="62"/>
      <c r="D21" s="62"/>
      <c r="E21" s="4"/>
      <c r="F21" s="4"/>
      <c r="G21" s="4"/>
      <c r="H21" s="6"/>
      <c r="I21" s="33"/>
      <c r="J21" s="56" t="s">
        <v>46</v>
      </c>
      <c r="K21" s="59"/>
      <c r="L21" s="77"/>
      <c r="M21" s="60" t="s">
        <v>45</v>
      </c>
      <c r="N21" s="4">
        <v>2</v>
      </c>
      <c r="O21" s="4">
        <v>2</v>
      </c>
      <c r="P21" s="4">
        <v>0</v>
      </c>
      <c r="Q21" s="6">
        <f>PRODUCT(O21/N21)</f>
        <v>1</v>
      </c>
      <c r="R21" s="89"/>
      <c r="S21" s="90"/>
      <c r="T21" s="90"/>
      <c r="U21" s="31"/>
      <c r="V21" s="31"/>
      <c r="W21" s="31"/>
      <c r="X21" s="31"/>
      <c r="Y21" s="31"/>
      <c r="Z21" s="31" t="s">
        <v>43</v>
      </c>
      <c r="AA21" s="13"/>
      <c r="AB21" s="13"/>
      <c r="AC21" s="13"/>
      <c r="AD21" s="13"/>
      <c r="AE21" s="13"/>
      <c r="AF21" s="13"/>
      <c r="AG21" s="13"/>
    </row>
    <row r="22" spans="1:34" ht="15" customHeight="1" x14ac:dyDescent="0.2">
      <c r="A22" s="31"/>
      <c r="B22" s="56" t="s">
        <v>6</v>
      </c>
      <c r="C22" s="57"/>
      <c r="D22" s="57"/>
      <c r="E22" s="4"/>
      <c r="F22" s="4"/>
      <c r="G22" s="4"/>
      <c r="H22" s="6"/>
      <c r="I22" s="33"/>
      <c r="J22" s="56" t="s">
        <v>18</v>
      </c>
      <c r="K22" s="59"/>
      <c r="L22" s="15"/>
      <c r="M22" s="60" t="s">
        <v>76</v>
      </c>
      <c r="N22" s="4">
        <v>14</v>
      </c>
      <c r="O22" s="4">
        <v>8</v>
      </c>
      <c r="P22" s="4">
        <v>6</v>
      </c>
      <c r="Q22" s="6">
        <f>PRODUCT(O22/N22)</f>
        <v>0.5714285714285714</v>
      </c>
      <c r="R22" s="89"/>
      <c r="S22" s="90"/>
      <c r="T22" s="90"/>
      <c r="U22" s="31"/>
      <c r="V22" s="31"/>
      <c r="W22" s="31"/>
      <c r="X22" s="31"/>
      <c r="Y22" s="31"/>
      <c r="Z22" s="31"/>
      <c r="AA22" s="13"/>
      <c r="AB22" s="13"/>
      <c r="AC22" s="13"/>
      <c r="AD22" s="13"/>
      <c r="AE22" s="13"/>
      <c r="AF22" s="13"/>
      <c r="AG22" s="13"/>
    </row>
    <row r="23" spans="1:34" ht="15" customHeight="1" x14ac:dyDescent="0.2">
      <c r="A23" s="31"/>
      <c r="B23" s="18" t="s">
        <v>7</v>
      </c>
      <c r="C23" s="65"/>
      <c r="D23" s="65"/>
      <c r="E23" s="29">
        <f>SUM(E19:E22)</f>
        <v>282</v>
      </c>
      <c r="F23" s="29">
        <f t="shared" ref="F23:G23" si="8">SUM(F19:F22)</f>
        <v>184</v>
      </c>
      <c r="G23" s="29">
        <f t="shared" si="8"/>
        <v>98</v>
      </c>
      <c r="H23" s="66">
        <f t="shared" si="7"/>
        <v>0.65248226950354615</v>
      </c>
      <c r="I23" s="33"/>
      <c r="J23" s="18" t="s">
        <v>7</v>
      </c>
      <c r="K23" s="65"/>
      <c r="L23" s="65"/>
      <c r="M23" s="29"/>
      <c r="N23" s="29">
        <f>SUM(N19:N22)</f>
        <v>55</v>
      </c>
      <c r="O23" s="29">
        <f t="shared" ref="O23:P23" si="9">SUM(O19:O22)</f>
        <v>34</v>
      </c>
      <c r="P23" s="29">
        <f t="shared" si="9"/>
        <v>21</v>
      </c>
      <c r="Q23" s="66">
        <f>PRODUCT(O23/N23)</f>
        <v>0.61818181818181817</v>
      </c>
      <c r="R23" s="89"/>
      <c r="S23" s="90"/>
      <c r="T23" s="90"/>
      <c r="U23" s="31"/>
      <c r="V23" s="31"/>
      <c r="W23" s="31"/>
      <c r="X23" s="31"/>
      <c r="Y23" s="31"/>
      <c r="Z23" s="33"/>
      <c r="AA23" s="13"/>
      <c r="AB23" s="13"/>
      <c r="AC23" s="13"/>
      <c r="AD23" s="13"/>
      <c r="AE23" s="13"/>
      <c r="AF23" s="13"/>
      <c r="AG23" s="13"/>
    </row>
    <row r="24" spans="1:34" ht="15" customHeight="1" x14ac:dyDescent="0.2">
      <c r="A24" s="31"/>
      <c r="B24" s="31"/>
      <c r="C24" s="31"/>
      <c r="D24" s="32"/>
      <c r="E24" s="31"/>
      <c r="F24" s="33"/>
      <c r="G24" s="33"/>
      <c r="H24" s="33"/>
      <c r="I24" s="67"/>
      <c r="J24" s="31"/>
      <c r="K24" s="33"/>
      <c r="L24" s="33"/>
      <c r="M24" s="33"/>
      <c r="N24" s="31"/>
      <c r="O24" s="33"/>
      <c r="P24" s="33"/>
      <c r="Q24" s="33"/>
      <c r="R24" s="89"/>
      <c r="S24" s="90"/>
      <c r="T24" s="90"/>
      <c r="U24" s="31"/>
      <c r="V24" s="31"/>
      <c r="W24" s="31"/>
      <c r="X24" s="33"/>
      <c r="Y24" s="33"/>
      <c r="Z24" s="33"/>
      <c r="AA24" s="13"/>
      <c r="AB24" s="13"/>
      <c r="AC24" s="13"/>
      <c r="AD24" s="13"/>
      <c r="AE24" s="13"/>
      <c r="AF24" s="13"/>
      <c r="AG24" s="13"/>
    </row>
    <row r="25" spans="1:34" s="22" customFormat="1" ht="15" customHeight="1" x14ac:dyDescent="0.25">
      <c r="A25" s="31"/>
      <c r="B25" s="4" t="s">
        <v>22</v>
      </c>
      <c r="C25" s="18" t="s">
        <v>4</v>
      </c>
      <c r="D25" s="36"/>
      <c r="E25" s="65"/>
      <c r="F25" s="36"/>
      <c r="G25" s="36"/>
      <c r="H25" s="21"/>
      <c r="I25" s="68"/>
      <c r="J25" s="69" t="s">
        <v>5</v>
      </c>
      <c r="K25" s="29"/>
      <c r="L25" s="36"/>
      <c r="M25" s="21"/>
      <c r="N25" s="69" t="s">
        <v>6</v>
      </c>
      <c r="O25" s="29"/>
      <c r="P25" s="48"/>
      <c r="Q25" s="21"/>
      <c r="R25" s="20" t="s">
        <v>62</v>
      </c>
      <c r="S25" s="21"/>
      <c r="T25" s="20"/>
      <c r="U25" s="20" t="s">
        <v>13</v>
      </c>
      <c r="V25" s="36"/>
      <c r="W25" s="21"/>
      <c r="X25" s="35"/>
      <c r="Y25" s="18" t="s">
        <v>19</v>
      </c>
      <c r="Z25" s="36"/>
      <c r="AA25" s="36"/>
      <c r="AB25" s="36"/>
      <c r="AC25" s="96"/>
      <c r="AD25" s="83"/>
      <c r="AE25" s="13"/>
      <c r="AF25" s="13"/>
      <c r="AG25" s="13"/>
      <c r="AH25" s="26"/>
    </row>
    <row r="26" spans="1:34" ht="15" customHeight="1" x14ac:dyDescent="0.25">
      <c r="A26" s="31"/>
      <c r="B26" s="46" t="s">
        <v>0</v>
      </c>
      <c r="C26" s="46" t="s">
        <v>1</v>
      </c>
      <c r="D26" s="46" t="s">
        <v>3</v>
      </c>
      <c r="E26" s="46" t="s">
        <v>12</v>
      </c>
      <c r="F26" s="46" t="s">
        <v>10</v>
      </c>
      <c r="G26" s="44" t="s">
        <v>11</v>
      </c>
      <c r="H26" s="46" t="s">
        <v>9</v>
      </c>
      <c r="I26" s="7"/>
      <c r="J26" s="46" t="s">
        <v>12</v>
      </c>
      <c r="K26" s="46" t="s">
        <v>10</v>
      </c>
      <c r="L26" s="70" t="s">
        <v>11</v>
      </c>
      <c r="M26" s="46" t="s">
        <v>9</v>
      </c>
      <c r="N26" s="46" t="s">
        <v>12</v>
      </c>
      <c r="O26" s="46" t="s">
        <v>10</v>
      </c>
      <c r="P26" s="46" t="s">
        <v>11</v>
      </c>
      <c r="Q26" s="46" t="s">
        <v>9</v>
      </c>
      <c r="R26" s="71" t="s">
        <v>63</v>
      </c>
      <c r="S26" s="46" t="s">
        <v>64</v>
      </c>
      <c r="T26" s="44" t="s">
        <v>65</v>
      </c>
      <c r="U26" s="44">
        <v>1</v>
      </c>
      <c r="V26" s="71">
        <v>2</v>
      </c>
      <c r="W26" s="46">
        <v>3</v>
      </c>
      <c r="X26" s="7"/>
      <c r="Y26" s="23" t="s">
        <v>47</v>
      </c>
      <c r="Z26" s="24" t="s">
        <v>48</v>
      </c>
      <c r="AA26" s="24" t="s">
        <v>49</v>
      </c>
      <c r="AB26" s="93" t="s">
        <v>50</v>
      </c>
      <c r="AC26" s="96"/>
      <c r="AD26" s="83"/>
      <c r="AE26" s="13"/>
      <c r="AF26" s="13"/>
      <c r="AG26" s="13"/>
    </row>
    <row r="27" spans="1:34" ht="15" customHeight="1" x14ac:dyDescent="0.25">
      <c r="A27" s="31"/>
      <c r="B27" s="72">
        <v>2004</v>
      </c>
      <c r="C27" s="73" t="s">
        <v>25</v>
      </c>
      <c r="D27" s="72" t="s">
        <v>32</v>
      </c>
      <c r="E27" s="73" t="s">
        <v>33</v>
      </c>
      <c r="F27" s="72"/>
      <c r="G27" s="82"/>
      <c r="H27" s="81"/>
      <c r="I27" s="7"/>
      <c r="J27" s="4"/>
      <c r="K27" s="4"/>
      <c r="L27" s="4"/>
      <c r="M27" s="6"/>
      <c r="N27" s="4"/>
      <c r="O27" s="4"/>
      <c r="P27" s="4"/>
      <c r="Q27" s="4"/>
      <c r="R27" s="9"/>
      <c r="S27" s="4"/>
      <c r="T27" s="8"/>
      <c r="U27" s="8"/>
      <c r="V27" s="9"/>
      <c r="W27" s="4"/>
      <c r="X27" s="7"/>
      <c r="Y27" s="5"/>
      <c r="Z27" s="5"/>
      <c r="AA27" s="5"/>
      <c r="AB27" s="94"/>
      <c r="AC27" s="96"/>
      <c r="AD27" s="83"/>
      <c r="AE27" s="13"/>
      <c r="AF27" s="13"/>
      <c r="AG27" s="13"/>
    </row>
    <row r="28" spans="1:34" ht="15" customHeight="1" x14ac:dyDescent="0.25">
      <c r="A28" s="31"/>
      <c r="B28" s="4">
        <v>2009</v>
      </c>
      <c r="C28" s="5" t="s">
        <v>34</v>
      </c>
      <c r="D28" s="4" t="s">
        <v>35</v>
      </c>
      <c r="E28" s="4">
        <v>24</v>
      </c>
      <c r="F28" s="4">
        <v>17</v>
      </c>
      <c r="G28" s="4">
        <v>7</v>
      </c>
      <c r="H28" s="6">
        <f>PRODUCT(F28/E28)</f>
        <v>0.70833333333333337</v>
      </c>
      <c r="I28" s="7"/>
      <c r="J28" s="4">
        <v>9</v>
      </c>
      <c r="K28" s="4">
        <v>6</v>
      </c>
      <c r="L28" s="4">
        <v>3</v>
      </c>
      <c r="M28" s="6">
        <f>PRODUCT(K28/J28)</f>
        <v>0.66666666666666663</v>
      </c>
      <c r="N28" s="4"/>
      <c r="O28" s="4"/>
      <c r="P28" s="4"/>
      <c r="Q28" s="6"/>
      <c r="R28" s="9"/>
      <c r="S28" s="4"/>
      <c r="T28" s="8">
        <v>1</v>
      </c>
      <c r="U28" s="8"/>
      <c r="V28" s="9"/>
      <c r="W28" s="4">
        <v>1</v>
      </c>
      <c r="X28" s="17"/>
      <c r="Y28" s="5" t="s">
        <v>57</v>
      </c>
      <c r="Z28" s="5" t="s">
        <v>58</v>
      </c>
      <c r="AA28" s="5" t="s">
        <v>59</v>
      </c>
      <c r="AB28" s="94"/>
      <c r="AC28" s="96"/>
      <c r="AD28" s="83"/>
      <c r="AE28" s="13"/>
      <c r="AF28" s="13"/>
      <c r="AG28" s="13"/>
    </row>
    <row r="29" spans="1:34" ht="15" customHeight="1" x14ac:dyDescent="0.25">
      <c r="A29" s="31"/>
      <c r="B29" s="4">
        <v>2010</v>
      </c>
      <c r="C29" s="3" t="s">
        <v>34</v>
      </c>
      <c r="D29" s="4" t="s">
        <v>36</v>
      </c>
      <c r="E29" s="4">
        <v>24</v>
      </c>
      <c r="F29" s="4">
        <v>23</v>
      </c>
      <c r="G29" s="4">
        <v>1</v>
      </c>
      <c r="H29" s="6">
        <f>PRODUCT(F29/E29)</f>
        <v>0.95833333333333337</v>
      </c>
      <c r="I29" s="7"/>
      <c r="J29" s="4">
        <v>9</v>
      </c>
      <c r="K29" s="4">
        <v>6</v>
      </c>
      <c r="L29" s="4">
        <v>3</v>
      </c>
      <c r="M29" s="6">
        <f>PRODUCT(K29/J29)</f>
        <v>0.66666666666666663</v>
      </c>
      <c r="N29" s="4"/>
      <c r="O29" s="4"/>
      <c r="P29" s="4"/>
      <c r="Q29" s="6"/>
      <c r="R29" s="9">
        <v>1</v>
      </c>
      <c r="S29" s="4"/>
      <c r="T29" s="8"/>
      <c r="U29" s="8"/>
      <c r="V29" s="9">
        <v>1</v>
      </c>
      <c r="W29" s="4"/>
      <c r="X29" s="7"/>
      <c r="Y29" s="5" t="s">
        <v>60</v>
      </c>
      <c r="Z29" s="5" t="s">
        <v>57</v>
      </c>
      <c r="AA29" s="5"/>
      <c r="AB29" s="94" t="s">
        <v>61</v>
      </c>
      <c r="AC29" s="103" t="s">
        <v>71</v>
      </c>
      <c r="AD29" s="83"/>
      <c r="AE29" s="13"/>
      <c r="AF29" s="13"/>
      <c r="AG29" s="13"/>
    </row>
    <row r="30" spans="1:34" ht="15" customHeight="1" x14ac:dyDescent="0.25">
      <c r="A30" s="31"/>
      <c r="B30" s="24" t="s">
        <v>2</v>
      </c>
      <c r="C30" s="18"/>
      <c r="D30" s="49"/>
      <c r="E30" s="25">
        <f>SUM(E27:E29)</f>
        <v>48</v>
      </c>
      <c r="F30" s="25">
        <f>SUM(F27:F29)</f>
        <v>40</v>
      </c>
      <c r="G30" s="25">
        <f>SUM(G27:G29)</f>
        <v>8</v>
      </c>
      <c r="H30" s="50">
        <f t="shared" ref="H30" si="10">PRODUCT(F30/E30)</f>
        <v>0.83333333333333337</v>
      </c>
      <c r="I30" s="7"/>
      <c r="J30" s="25">
        <f>SUM(J27:J29)</f>
        <v>18</v>
      </c>
      <c r="K30" s="25">
        <f>SUM(K27:K29)</f>
        <v>12</v>
      </c>
      <c r="L30" s="25">
        <f>SUM(L27:L29)</f>
        <v>6</v>
      </c>
      <c r="M30" s="50">
        <f t="shared" ref="M30" si="11">PRODUCT(K30/J30)</f>
        <v>0.66666666666666663</v>
      </c>
      <c r="N30" s="25">
        <f>SUM(N27:N29)</f>
        <v>0</v>
      </c>
      <c r="O30" s="25">
        <f>SUM(O27:O29)</f>
        <v>0</v>
      </c>
      <c r="P30" s="25">
        <f>SUM(P27:P29)</f>
        <v>0</v>
      </c>
      <c r="Q30" s="50">
        <v>0</v>
      </c>
      <c r="R30" s="87">
        <f t="shared" ref="R30" si="12">SUM(R24:R29)</f>
        <v>1</v>
      </c>
      <c r="S30" s="87">
        <f t="shared" ref="S30" si="13">SUM(S24:S29)</f>
        <v>0</v>
      </c>
      <c r="T30" s="87">
        <v>1</v>
      </c>
      <c r="U30" s="25">
        <f>SUM(U27:U29)</f>
        <v>0</v>
      </c>
      <c r="V30" s="25">
        <f>SUM(V27:V29)</f>
        <v>1</v>
      </c>
      <c r="W30" s="25">
        <f>SUM(W27:W29)</f>
        <v>1</v>
      </c>
      <c r="X30" s="27"/>
      <c r="Y30" s="84" t="s">
        <v>37</v>
      </c>
      <c r="Z30" s="28" t="s">
        <v>38</v>
      </c>
      <c r="AA30" s="28" t="s">
        <v>45</v>
      </c>
      <c r="AB30" s="95" t="s">
        <v>39</v>
      </c>
      <c r="AC30" s="96"/>
      <c r="AD30" s="83"/>
      <c r="AE30" s="13"/>
      <c r="AF30" s="13"/>
      <c r="AG30" s="13"/>
    </row>
    <row r="31" spans="1:34" ht="15" customHeight="1" x14ac:dyDescent="0.25">
      <c r="A31" s="31"/>
      <c r="B31" s="51"/>
      <c r="C31" s="52"/>
      <c r="D31" s="52"/>
      <c r="E31" s="52"/>
      <c r="F31" s="52"/>
      <c r="G31" s="52"/>
      <c r="H31" s="52"/>
      <c r="I31" s="53"/>
      <c r="J31" s="52"/>
      <c r="K31" s="52"/>
      <c r="L31" s="52"/>
      <c r="M31" s="52"/>
      <c r="N31" s="52"/>
      <c r="O31" s="52"/>
      <c r="P31" s="52"/>
      <c r="Q31" s="52"/>
      <c r="R31" s="88"/>
      <c r="S31" s="88"/>
      <c r="T31" s="88"/>
      <c r="U31" s="78"/>
      <c r="V31" s="78"/>
      <c r="W31" s="78"/>
      <c r="X31" s="30"/>
      <c r="Y31" s="30"/>
      <c r="Z31" s="13"/>
      <c r="AA31" s="13"/>
      <c r="AB31" s="13"/>
      <c r="AC31" s="13"/>
      <c r="AD31" s="13"/>
      <c r="AE31" s="13"/>
      <c r="AF31" s="13"/>
      <c r="AG31" s="13"/>
    </row>
    <row r="32" spans="1:34" ht="15" customHeight="1" x14ac:dyDescent="0.25">
      <c r="A32" s="31"/>
      <c r="B32" s="47" t="s">
        <v>23</v>
      </c>
      <c r="C32" s="54"/>
      <c r="D32" s="54"/>
      <c r="E32" s="46" t="s">
        <v>12</v>
      </c>
      <c r="F32" s="46" t="s">
        <v>10</v>
      </c>
      <c r="G32" s="44" t="s">
        <v>11</v>
      </c>
      <c r="H32" s="46" t="s">
        <v>9</v>
      </c>
      <c r="I32" s="33"/>
      <c r="J32" s="55" t="s">
        <v>14</v>
      </c>
      <c r="K32" s="49"/>
      <c r="L32" s="49"/>
      <c r="M32" s="29" t="s">
        <v>15</v>
      </c>
      <c r="N32" s="29" t="s">
        <v>12</v>
      </c>
      <c r="O32" s="29" t="s">
        <v>10</v>
      </c>
      <c r="P32" s="29" t="s">
        <v>11</v>
      </c>
      <c r="Q32" s="29" t="s">
        <v>9</v>
      </c>
      <c r="R32" s="89"/>
      <c r="S32" s="89"/>
      <c r="T32" s="89"/>
      <c r="U32" s="33"/>
      <c r="V32" s="33"/>
      <c r="W32" s="33"/>
      <c r="X32" s="7"/>
      <c r="Y32" s="31" t="s">
        <v>20</v>
      </c>
      <c r="Z32" s="31" t="s">
        <v>41</v>
      </c>
      <c r="AA32" s="32"/>
      <c r="AB32" s="13"/>
      <c r="AC32" s="13"/>
      <c r="AD32" s="13"/>
      <c r="AE32" s="13"/>
      <c r="AF32" s="13"/>
      <c r="AG32" s="13"/>
    </row>
    <row r="33" spans="1:33" ht="15" customHeight="1" x14ac:dyDescent="0.25">
      <c r="A33" s="31"/>
      <c r="B33" s="56" t="s">
        <v>4</v>
      </c>
      <c r="C33" s="57"/>
      <c r="D33" s="57"/>
      <c r="E33" s="4">
        <f>PRODUCT(E30)</f>
        <v>48</v>
      </c>
      <c r="F33" s="4">
        <f t="shared" ref="F33:G33" si="14">PRODUCT(F30)</f>
        <v>40</v>
      </c>
      <c r="G33" s="4">
        <f t="shared" si="14"/>
        <v>8</v>
      </c>
      <c r="H33" s="6">
        <f>PRODUCT(F33/E33)</f>
        <v>0.83333333333333337</v>
      </c>
      <c r="I33" s="33"/>
      <c r="J33" s="56" t="s">
        <v>16</v>
      </c>
      <c r="K33" s="59"/>
      <c r="L33" s="59"/>
      <c r="M33" s="74" t="s">
        <v>37</v>
      </c>
      <c r="N33" s="75">
        <v>6</v>
      </c>
      <c r="O33" s="75">
        <v>6</v>
      </c>
      <c r="P33" s="75">
        <v>0</v>
      </c>
      <c r="Q33" s="76">
        <v>1</v>
      </c>
      <c r="R33" s="89"/>
      <c r="S33" s="89"/>
      <c r="T33" s="89"/>
      <c r="U33" s="33"/>
      <c r="V33" s="33"/>
      <c r="W33" s="33"/>
      <c r="X33" s="7"/>
      <c r="Y33" s="31"/>
      <c r="Z33" s="31"/>
      <c r="AA33" s="32"/>
      <c r="AB33" s="13"/>
      <c r="AC33" s="13"/>
      <c r="AD33" s="13"/>
      <c r="AE33" s="13"/>
      <c r="AF33" s="13"/>
      <c r="AG33" s="13"/>
    </row>
    <row r="34" spans="1:33" ht="15" customHeight="1" x14ac:dyDescent="0.2">
      <c r="A34" s="31"/>
      <c r="B34" s="61" t="s">
        <v>5</v>
      </c>
      <c r="C34" s="62"/>
      <c r="D34" s="62"/>
      <c r="E34" s="4">
        <f>PRODUCT(J30)</f>
        <v>18</v>
      </c>
      <c r="F34" s="4">
        <f t="shared" ref="F34:G34" si="15">PRODUCT(K30)</f>
        <v>12</v>
      </c>
      <c r="G34" s="4">
        <f t="shared" si="15"/>
        <v>6</v>
      </c>
      <c r="H34" s="6">
        <f t="shared" ref="H34" si="16">PRODUCT(F34/E34)</f>
        <v>0.66666666666666663</v>
      </c>
      <c r="I34" s="33"/>
      <c r="J34" s="56" t="s">
        <v>17</v>
      </c>
      <c r="K34" s="59"/>
      <c r="L34" s="77"/>
      <c r="M34" s="60" t="s">
        <v>38</v>
      </c>
      <c r="N34" s="4">
        <v>7</v>
      </c>
      <c r="O34" s="4">
        <v>4</v>
      </c>
      <c r="P34" s="4">
        <v>3</v>
      </c>
      <c r="Q34" s="6">
        <v>0.5714285714285714</v>
      </c>
      <c r="R34" s="89"/>
      <c r="S34" s="89"/>
      <c r="T34" s="89"/>
      <c r="U34" s="33"/>
      <c r="V34" s="33"/>
      <c r="W34" s="33"/>
      <c r="X34" s="33"/>
      <c r="Y34" s="31"/>
      <c r="Z34" s="33"/>
      <c r="AA34" s="13"/>
      <c r="AB34" s="13"/>
      <c r="AC34" s="13"/>
      <c r="AD34" s="13"/>
      <c r="AE34" s="13"/>
      <c r="AF34" s="13"/>
      <c r="AG34" s="13"/>
    </row>
    <row r="35" spans="1:33" ht="15" customHeight="1" x14ac:dyDescent="0.2">
      <c r="A35" s="31"/>
      <c r="B35" s="61"/>
      <c r="C35" s="62"/>
      <c r="D35" s="62"/>
      <c r="E35" s="4"/>
      <c r="F35" s="4"/>
      <c r="G35" s="4"/>
      <c r="H35" s="6"/>
      <c r="I35" s="33"/>
      <c r="J35" s="63" t="s">
        <v>46</v>
      </c>
      <c r="K35" s="64"/>
      <c r="L35" s="64"/>
      <c r="M35" s="60" t="s">
        <v>45</v>
      </c>
      <c r="N35" s="4">
        <v>2</v>
      </c>
      <c r="O35" s="4">
        <v>2</v>
      </c>
      <c r="P35" s="4">
        <v>0</v>
      </c>
      <c r="Q35" s="76">
        <v>1</v>
      </c>
      <c r="R35" s="79"/>
      <c r="S35" s="79"/>
      <c r="T35" s="79"/>
      <c r="U35" s="33"/>
      <c r="V35" s="33"/>
      <c r="W35" s="33"/>
      <c r="X35" s="33"/>
      <c r="Y35" s="33"/>
      <c r="Z35" s="33"/>
      <c r="AA35" s="13"/>
      <c r="AB35" s="13"/>
      <c r="AC35" s="13"/>
      <c r="AD35" s="13"/>
      <c r="AE35" s="13"/>
      <c r="AF35" s="13"/>
      <c r="AG35" s="13"/>
    </row>
    <row r="36" spans="1:33" ht="15" customHeight="1" x14ac:dyDescent="0.2">
      <c r="A36" s="31"/>
      <c r="B36" s="56" t="s">
        <v>6</v>
      </c>
      <c r="C36" s="57"/>
      <c r="D36" s="57"/>
      <c r="E36" s="4"/>
      <c r="F36" s="4"/>
      <c r="G36" s="4"/>
      <c r="H36" s="6"/>
      <c r="I36" s="33"/>
      <c r="J36" s="56" t="s">
        <v>18</v>
      </c>
      <c r="K36" s="59"/>
      <c r="L36" s="15"/>
      <c r="M36" s="60" t="s">
        <v>39</v>
      </c>
      <c r="N36" s="4">
        <v>3</v>
      </c>
      <c r="O36" s="4">
        <v>0</v>
      </c>
      <c r="P36" s="4">
        <v>3</v>
      </c>
      <c r="Q36" s="6">
        <v>0</v>
      </c>
      <c r="R36" s="89"/>
      <c r="S36" s="89"/>
      <c r="T36" s="89"/>
      <c r="U36" s="33"/>
      <c r="V36" s="33"/>
      <c r="W36" s="33"/>
      <c r="X36" s="33"/>
      <c r="Y36" s="33"/>
      <c r="Z36" s="33"/>
      <c r="AA36" s="13"/>
      <c r="AB36" s="13"/>
      <c r="AC36" s="13"/>
      <c r="AD36" s="13"/>
      <c r="AE36" s="13"/>
      <c r="AF36" s="13"/>
      <c r="AG36" s="13"/>
    </row>
    <row r="37" spans="1:33" ht="15" customHeight="1" x14ac:dyDescent="0.2">
      <c r="A37" s="31"/>
      <c r="B37" s="18" t="s">
        <v>7</v>
      </c>
      <c r="C37" s="65"/>
      <c r="D37" s="65"/>
      <c r="E37" s="29">
        <f>SUM(E33:E36)</f>
        <v>66</v>
      </c>
      <c r="F37" s="29">
        <f>SUM(F33:F36)</f>
        <v>52</v>
      </c>
      <c r="G37" s="29">
        <f>SUM(G33:G36)</f>
        <v>14</v>
      </c>
      <c r="H37" s="66">
        <f>PRODUCT(F37/E37)</f>
        <v>0.78787878787878785</v>
      </c>
      <c r="I37" s="33"/>
      <c r="J37" s="18" t="s">
        <v>7</v>
      </c>
      <c r="K37" s="65"/>
      <c r="L37" s="65"/>
      <c r="M37" s="28"/>
      <c r="N37" s="29">
        <v>16</v>
      </c>
      <c r="O37" s="29">
        <v>10</v>
      </c>
      <c r="P37" s="29">
        <v>6</v>
      </c>
      <c r="Q37" s="66">
        <v>0.625</v>
      </c>
      <c r="R37" s="89"/>
      <c r="S37" s="89"/>
      <c r="T37" s="89"/>
      <c r="U37" s="33"/>
      <c r="V37" s="33"/>
      <c r="W37" s="33"/>
      <c r="X37" s="33"/>
      <c r="Y37" s="33"/>
      <c r="Z37" s="33"/>
      <c r="AA37" s="13"/>
      <c r="AB37" s="13"/>
      <c r="AC37" s="13"/>
      <c r="AD37" s="13"/>
      <c r="AE37" s="13"/>
      <c r="AF37" s="13"/>
      <c r="AG37" s="13"/>
    </row>
    <row r="38" spans="1:33" ht="15" customHeight="1" x14ac:dyDescent="0.2">
      <c r="A38" s="3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79"/>
      <c r="S38" s="79"/>
      <c r="T38" s="79"/>
      <c r="U38" s="33"/>
      <c r="V38" s="33"/>
      <c r="W38" s="3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15" customHeight="1" x14ac:dyDescent="0.2">
      <c r="A39" s="3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89"/>
      <c r="S39" s="89"/>
      <c r="T39" s="89"/>
      <c r="U39" s="33"/>
      <c r="V39" s="33"/>
      <c r="W39" s="3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15" customHeight="1" x14ac:dyDescent="0.2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89"/>
      <c r="S40" s="89"/>
      <c r="T40" s="89"/>
      <c r="U40" s="33"/>
      <c r="V40" s="33"/>
      <c r="W40" s="3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15" customHeight="1" x14ac:dyDescent="0.2">
      <c r="A41" s="3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89"/>
      <c r="S41" s="89"/>
      <c r="T41" s="89"/>
      <c r="U41" s="33"/>
      <c r="V41" s="33"/>
      <c r="W41" s="3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ht="15" customHeight="1" x14ac:dyDescent="0.2">
      <c r="A42" s="3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89"/>
      <c r="S42" s="89"/>
      <c r="T42" s="89"/>
      <c r="U42" s="33"/>
      <c r="V42" s="33"/>
      <c r="W42" s="3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ht="15" customHeight="1" x14ac:dyDescent="0.2">
      <c r="A43" s="3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89"/>
      <c r="S43" s="89"/>
      <c r="T43" s="89"/>
      <c r="U43" s="33"/>
      <c r="V43" s="33"/>
      <c r="W43" s="3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ht="15" customHeight="1" x14ac:dyDescent="0.2">
      <c r="A44" s="3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89"/>
      <c r="S44" s="89"/>
      <c r="T44" s="89"/>
      <c r="U44" s="33"/>
      <c r="V44" s="33"/>
      <c r="W44" s="3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ht="15" customHeight="1" x14ac:dyDescent="0.2">
      <c r="A45" s="3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89"/>
      <c r="S45" s="89"/>
      <c r="T45" s="89"/>
      <c r="U45" s="33"/>
      <c r="V45" s="33"/>
      <c r="W45" s="3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ht="15" customHeight="1" x14ac:dyDescent="0.2">
      <c r="A46" s="3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89"/>
      <c r="S46" s="89"/>
      <c r="T46" s="89"/>
      <c r="U46" s="33"/>
      <c r="V46" s="33"/>
      <c r="W46" s="3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33" ht="15" customHeight="1" x14ac:dyDescent="0.2">
      <c r="A47" s="3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89"/>
      <c r="S47" s="89"/>
      <c r="T47" s="89"/>
      <c r="U47" s="33"/>
      <c r="V47" s="33"/>
      <c r="W47" s="3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ht="15" customHeight="1" x14ac:dyDescent="0.2">
      <c r="A48" s="3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89"/>
      <c r="S48" s="89"/>
      <c r="T48" s="89"/>
      <c r="U48" s="33"/>
      <c r="V48" s="33"/>
      <c r="W48" s="3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ht="15" customHeight="1" x14ac:dyDescent="0.2">
      <c r="A49" s="3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89"/>
      <c r="S49" s="89"/>
      <c r="T49" s="89"/>
      <c r="U49" s="33"/>
      <c r="V49" s="33"/>
      <c r="W49" s="3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ht="15" customHeight="1" x14ac:dyDescent="0.2">
      <c r="A50" s="3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89"/>
      <c r="S50" s="89"/>
      <c r="T50" s="89"/>
      <c r="U50" s="33"/>
      <c r="V50" s="33"/>
      <c r="W50" s="3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ht="15" customHeight="1" x14ac:dyDescent="0.2">
      <c r="A51" s="3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89"/>
      <c r="S51" s="89"/>
      <c r="T51" s="89"/>
      <c r="U51" s="33"/>
      <c r="V51" s="33"/>
      <c r="W51" s="3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3" ht="15" customHeight="1" x14ac:dyDescent="0.2">
      <c r="A52" s="3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89"/>
      <c r="S52" s="89"/>
      <c r="T52" s="89"/>
      <c r="U52" s="33"/>
      <c r="V52" s="33"/>
      <c r="W52" s="3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 ht="15" customHeight="1" x14ac:dyDescent="0.2">
      <c r="A53" s="3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89"/>
      <c r="S53" s="89"/>
      <c r="T53" s="89"/>
      <c r="U53" s="33"/>
      <c r="V53" s="33"/>
      <c r="W53" s="3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 ht="15" customHeight="1" x14ac:dyDescent="0.2">
      <c r="A54" s="3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89"/>
      <c r="S54" s="89"/>
      <c r="T54" s="89"/>
      <c r="U54" s="33"/>
      <c r="V54" s="33"/>
      <c r="W54" s="3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5" customHeight="1" x14ac:dyDescent="0.2">
      <c r="A55" s="3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89"/>
      <c r="S55" s="89"/>
      <c r="T55" s="89"/>
      <c r="U55" s="33"/>
      <c r="V55" s="33"/>
      <c r="W55" s="3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33" ht="15" customHeight="1" x14ac:dyDescent="0.2">
      <c r="A56" s="3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89"/>
      <c r="S56" s="89"/>
      <c r="T56" s="89"/>
      <c r="U56" s="33"/>
      <c r="V56" s="33"/>
      <c r="W56" s="3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33" ht="15" customHeight="1" x14ac:dyDescent="0.2">
      <c r="A57" s="3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89"/>
      <c r="S57" s="89"/>
      <c r="T57" s="89"/>
      <c r="U57" s="33"/>
      <c r="V57" s="33"/>
      <c r="W57" s="3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ht="15" customHeight="1" x14ac:dyDescent="0.2">
      <c r="A58" s="3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89"/>
      <c r="S58" s="89"/>
      <c r="T58" s="89"/>
      <c r="U58" s="33"/>
      <c r="V58" s="33"/>
      <c r="W58" s="3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33" ht="15" customHeight="1" x14ac:dyDescent="0.2">
      <c r="A59" s="3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89"/>
      <c r="S59" s="89"/>
      <c r="T59" s="89"/>
      <c r="U59" s="33"/>
      <c r="V59" s="33"/>
      <c r="W59" s="3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33" ht="15" customHeight="1" x14ac:dyDescent="0.2">
      <c r="A60" s="3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89"/>
      <c r="S60" s="89"/>
      <c r="T60" s="89"/>
      <c r="U60" s="33"/>
      <c r="V60" s="33"/>
      <c r="W60" s="3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1:33" ht="15" customHeight="1" x14ac:dyDescent="0.2">
      <c r="A61" s="3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89"/>
      <c r="S61" s="89"/>
      <c r="T61" s="89"/>
      <c r="U61" s="33"/>
      <c r="V61" s="33"/>
      <c r="W61" s="3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33" ht="15" customHeight="1" x14ac:dyDescent="0.2">
      <c r="A62" s="3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89"/>
      <c r="S62" s="89"/>
      <c r="T62" s="89"/>
      <c r="U62" s="33"/>
      <c r="V62" s="33"/>
      <c r="W62" s="3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1:33" ht="15" customHeight="1" x14ac:dyDescent="0.2">
      <c r="A63" s="3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89"/>
      <c r="S63" s="89"/>
      <c r="T63" s="89"/>
      <c r="U63" s="33"/>
      <c r="V63" s="33"/>
      <c r="W63" s="33"/>
      <c r="X63" s="13"/>
      <c r="Y63" s="13"/>
      <c r="Z63" s="13"/>
      <c r="AA63" s="13"/>
      <c r="AB63" s="13"/>
      <c r="AC63" s="13"/>
      <c r="AD63" s="13"/>
      <c r="AE63" s="13"/>
      <c r="AF63" s="13"/>
      <c r="AG63" s="13"/>
    </row>
    <row r="64" spans="1:33" ht="15" customHeight="1" x14ac:dyDescent="0.2">
      <c r="A64" s="3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89"/>
      <c r="S64" s="89"/>
      <c r="T64" s="89"/>
      <c r="U64" s="33"/>
      <c r="V64" s="33"/>
      <c r="W64" s="3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3" ht="15" customHeight="1" x14ac:dyDescent="0.2">
      <c r="A65" s="3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89"/>
      <c r="S65" s="89"/>
      <c r="T65" s="89"/>
      <c r="U65" s="33"/>
      <c r="V65" s="33"/>
      <c r="W65" s="3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ht="15" customHeight="1" x14ac:dyDescent="0.2">
      <c r="A66" s="3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89"/>
      <c r="S66" s="89"/>
      <c r="T66" s="89"/>
      <c r="U66" s="33"/>
      <c r="V66" s="33"/>
      <c r="W66" s="3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  <row r="67" spans="1:33" ht="15" customHeight="1" x14ac:dyDescent="0.2">
      <c r="A67" s="3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89"/>
      <c r="S67" s="89"/>
      <c r="T67" s="89"/>
      <c r="U67" s="33"/>
      <c r="V67" s="33"/>
      <c r="W67" s="33"/>
      <c r="X67" s="13"/>
      <c r="Y67" s="13"/>
      <c r="Z67" s="13"/>
      <c r="AA67" s="13"/>
      <c r="AB67" s="13"/>
      <c r="AC67" s="13"/>
      <c r="AD67" s="13"/>
      <c r="AE67" s="13"/>
      <c r="AF67" s="13"/>
      <c r="AG67" s="13"/>
    </row>
    <row r="68" spans="1:33" ht="15" customHeight="1" x14ac:dyDescent="0.2">
      <c r="A68" s="3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89"/>
      <c r="S68" s="89"/>
      <c r="T68" s="89"/>
      <c r="U68" s="33"/>
      <c r="V68" s="33"/>
      <c r="W68" s="33"/>
      <c r="X68" s="13"/>
      <c r="Y68" s="13"/>
      <c r="Z68" s="13"/>
      <c r="AA68" s="13"/>
      <c r="AB68" s="13"/>
      <c r="AC68" s="13"/>
      <c r="AD68" s="13"/>
      <c r="AE68" s="13"/>
      <c r="AF68" s="13"/>
      <c r="AG68" s="13"/>
    </row>
    <row r="69" spans="1:33" ht="15" customHeight="1" x14ac:dyDescent="0.2">
      <c r="A69" s="3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89"/>
      <c r="S69" s="89"/>
      <c r="T69" s="89"/>
      <c r="U69" s="33"/>
      <c r="V69" s="33"/>
      <c r="W69" s="3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ht="15" customHeight="1" x14ac:dyDescent="0.2">
      <c r="A70" s="3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89"/>
      <c r="S70" s="89"/>
      <c r="T70" s="89"/>
      <c r="U70" s="33"/>
      <c r="V70" s="33"/>
      <c r="W70" s="3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 spans="1:33" ht="15" customHeight="1" x14ac:dyDescent="0.2">
      <c r="A71" s="3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89"/>
      <c r="S71" s="89"/>
      <c r="T71" s="89"/>
      <c r="U71" s="33"/>
      <c r="V71" s="33"/>
      <c r="W71" s="3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1:33" ht="15" customHeight="1" x14ac:dyDescent="0.2">
      <c r="A72" s="3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89"/>
      <c r="S72" s="89"/>
      <c r="T72" s="89"/>
      <c r="U72" s="33"/>
      <c r="V72" s="33"/>
      <c r="W72" s="3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3" ht="15" customHeight="1" x14ac:dyDescent="0.2">
      <c r="A73" s="3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89"/>
      <c r="S73" s="89"/>
      <c r="T73" s="89"/>
      <c r="U73" s="33"/>
      <c r="V73" s="33"/>
      <c r="W73" s="3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3" ht="15" customHeight="1" x14ac:dyDescent="0.2">
      <c r="A74" s="3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89"/>
      <c r="S74" s="89"/>
      <c r="T74" s="89"/>
      <c r="U74" s="33"/>
      <c r="V74" s="33"/>
      <c r="W74" s="3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3" ht="15" customHeight="1" x14ac:dyDescent="0.2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89"/>
      <c r="S75" s="89"/>
      <c r="T75" s="89"/>
      <c r="U75" s="33"/>
      <c r="V75" s="33"/>
      <c r="W75" s="3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3" ht="15" customHeight="1" x14ac:dyDescent="0.2">
      <c r="A76" s="3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89"/>
      <c r="S76" s="89"/>
      <c r="T76" s="89"/>
      <c r="U76" s="33"/>
      <c r="V76" s="33"/>
      <c r="W76" s="3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 spans="1:33" ht="15" customHeight="1" x14ac:dyDescent="0.2">
      <c r="A77" s="3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89"/>
      <c r="S77" s="89"/>
      <c r="T77" s="89"/>
      <c r="U77" s="33"/>
      <c r="V77" s="33"/>
      <c r="W77" s="33"/>
      <c r="X77" s="13"/>
      <c r="Y77" s="13"/>
      <c r="Z77" s="13"/>
      <c r="AA77" s="13"/>
      <c r="AB77" s="13"/>
      <c r="AC77" s="13"/>
      <c r="AD77" s="13"/>
      <c r="AE77" s="13"/>
      <c r="AF77" s="13"/>
      <c r="AG77" s="13"/>
    </row>
    <row r="78" spans="1:33" ht="15" customHeight="1" x14ac:dyDescent="0.2">
      <c r="A78" s="3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89"/>
      <c r="S78" s="89"/>
      <c r="T78" s="89"/>
      <c r="U78" s="33"/>
      <c r="V78" s="33"/>
      <c r="W78" s="33"/>
      <c r="X78" s="13"/>
      <c r="Y78" s="13"/>
      <c r="Z78" s="13"/>
      <c r="AA78" s="13"/>
      <c r="AB78" s="13"/>
      <c r="AC78" s="13"/>
      <c r="AD78" s="13"/>
      <c r="AE78" s="13"/>
      <c r="AF78" s="13"/>
      <c r="AG78" s="13"/>
    </row>
    <row r="79" spans="1:33" ht="15" customHeight="1" x14ac:dyDescent="0.2">
      <c r="A79" s="3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89"/>
      <c r="S79" s="89"/>
      <c r="T79" s="89"/>
      <c r="U79" s="33"/>
      <c r="V79" s="33"/>
      <c r="W79" s="3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spans="1:33" ht="15" customHeight="1" x14ac:dyDescent="0.2">
      <c r="A80" s="3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89"/>
      <c r="S80" s="89"/>
      <c r="T80" s="89"/>
      <c r="U80" s="33"/>
      <c r="V80" s="33"/>
      <c r="W80" s="3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1:33" ht="15" customHeight="1" x14ac:dyDescent="0.2">
      <c r="A81" s="3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89"/>
      <c r="S81" s="89"/>
      <c r="T81" s="89"/>
      <c r="U81" s="33"/>
      <c r="V81" s="33"/>
      <c r="W81" s="33"/>
      <c r="X81" s="13"/>
      <c r="Y81" s="13"/>
      <c r="Z81" s="13"/>
      <c r="AA81" s="13"/>
      <c r="AB81" s="13"/>
      <c r="AC81" s="13"/>
      <c r="AD81" s="13"/>
      <c r="AE81" s="13"/>
      <c r="AF81" s="13"/>
      <c r="AG81" s="13"/>
    </row>
    <row r="82" spans="1:33" ht="15" customHeight="1" x14ac:dyDescent="0.2">
      <c r="A82" s="3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89"/>
      <c r="S82" s="89"/>
      <c r="T82" s="89"/>
      <c r="U82" s="33"/>
      <c r="V82" s="33"/>
      <c r="W82" s="33"/>
      <c r="X82" s="13"/>
      <c r="Y82" s="13"/>
      <c r="Z82" s="13"/>
      <c r="AA82" s="13"/>
      <c r="AB82" s="13"/>
      <c r="AC82" s="13"/>
      <c r="AD82" s="13"/>
      <c r="AE82" s="13"/>
      <c r="AF82" s="13"/>
      <c r="AG82" s="13"/>
    </row>
    <row r="83" spans="1:33" ht="15" customHeight="1" x14ac:dyDescent="0.2">
      <c r="A83" s="3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89"/>
      <c r="S83" s="89"/>
      <c r="T83" s="89"/>
      <c r="U83" s="33"/>
      <c r="V83" s="33"/>
      <c r="W83" s="33"/>
      <c r="X83" s="13"/>
      <c r="Y83" s="13"/>
      <c r="Z83" s="13"/>
      <c r="AA83" s="13"/>
      <c r="AB83" s="13"/>
      <c r="AC83" s="13"/>
      <c r="AD83" s="13"/>
      <c r="AE83" s="13"/>
      <c r="AF83" s="13"/>
      <c r="AG83" s="13"/>
    </row>
    <row r="84" spans="1:33" ht="15" customHeight="1" x14ac:dyDescent="0.2">
      <c r="A84" s="3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89"/>
      <c r="S84" s="89"/>
      <c r="T84" s="89"/>
      <c r="U84" s="33"/>
      <c r="V84" s="33"/>
      <c r="W84" s="3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33" ht="15" customHeight="1" x14ac:dyDescent="0.2">
      <c r="A85" s="3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89"/>
      <c r="S85" s="89"/>
      <c r="T85" s="89"/>
      <c r="U85" s="33"/>
      <c r="V85" s="33"/>
      <c r="W85" s="3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33" ht="15" customHeight="1" x14ac:dyDescent="0.2">
      <c r="A86" s="3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89"/>
      <c r="S86" s="89"/>
      <c r="T86" s="89"/>
      <c r="U86" s="33"/>
      <c r="V86" s="33"/>
      <c r="W86" s="33"/>
      <c r="X86" s="13"/>
      <c r="Y86" s="13"/>
      <c r="Z86" s="13"/>
      <c r="AA86" s="13"/>
      <c r="AB86" s="13"/>
      <c r="AC86" s="13"/>
      <c r="AD86" s="13"/>
      <c r="AE86" s="13"/>
      <c r="AF86" s="13"/>
      <c r="AG86" s="13"/>
    </row>
    <row r="87" spans="1:33" ht="15" customHeight="1" x14ac:dyDescent="0.2">
      <c r="A87" s="3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89"/>
      <c r="S87" s="89"/>
      <c r="T87" s="89"/>
      <c r="U87" s="33"/>
      <c r="V87" s="33"/>
      <c r="W87" s="33"/>
      <c r="X87" s="13"/>
      <c r="Y87" s="13"/>
      <c r="Z87" s="13"/>
      <c r="AA87" s="13"/>
      <c r="AB87" s="13"/>
      <c r="AC87" s="13"/>
      <c r="AD87" s="13"/>
      <c r="AE87" s="13"/>
      <c r="AF87" s="13"/>
      <c r="AG87" s="13"/>
    </row>
    <row r="88" spans="1:33" ht="15" customHeight="1" x14ac:dyDescent="0.2">
      <c r="A88" s="3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89"/>
      <c r="S88" s="89"/>
      <c r="T88" s="89"/>
      <c r="U88" s="33"/>
      <c r="V88" s="33"/>
      <c r="W88" s="33"/>
      <c r="X88" s="13"/>
      <c r="Y88" s="13"/>
      <c r="Z88" s="13"/>
      <c r="AA88" s="13"/>
      <c r="AB88" s="13"/>
      <c r="AC88" s="13"/>
      <c r="AD88" s="13"/>
      <c r="AE88" s="13"/>
      <c r="AF88" s="13"/>
      <c r="AG88" s="13"/>
    </row>
    <row r="89" spans="1:33" ht="15" customHeight="1" x14ac:dyDescent="0.2">
      <c r="A89" s="3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89"/>
      <c r="S89" s="89"/>
      <c r="T89" s="89"/>
      <c r="U89" s="33"/>
      <c r="V89" s="33"/>
      <c r="W89" s="33"/>
      <c r="X89" s="13"/>
      <c r="Y89" s="13"/>
      <c r="Z89" s="13"/>
      <c r="AA89" s="13"/>
      <c r="AB89" s="13"/>
      <c r="AC89" s="13"/>
      <c r="AD89" s="13"/>
      <c r="AE89" s="13"/>
      <c r="AF89" s="13"/>
      <c r="AG89" s="13"/>
    </row>
    <row r="90" spans="1:33" ht="15" customHeight="1" x14ac:dyDescent="0.2">
      <c r="A90" s="3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89"/>
      <c r="S90" s="89"/>
      <c r="T90" s="89"/>
      <c r="U90" s="33"/>
      <c r="V90" s="33"/>
      <c r="W90" s="33"/>
      <c r="X90" s="13"/>
      <c r="Y90" s="13"/>
      <c r="Z90" s="13"/>
      <c r="AA90" s="13"/>
      <c r="AB90" s="13"/>
      <c r="AC90" s="13"/>
      <c r="AD90" s="13"/>
      <c r="AE90" s="13"/>
      <c r="AF90" s="13"/>
      <c r="AG90" s="13"/>
    </row>
    <row r="91" spans="1:33" ht="15" customHeight="1" x14ac:dyDescent="0.2">
      <c r="A91" s="3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89"/>
      <c r="S91" s="89"/>
      <c r="T91" s="89"/>
      <c r="U91" s="33"/>
      <c r="V91" s="33"/>
      <c r="W91" s="3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33" ht="15" customHeight="1" x14ac:dyDescent="0.2">
      <c r="A92" s="3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89"/>
      <c r="S92" s="89"/>
      <c r="T92" s="89"/>
      <c r="U92" s="33"/>
      <c r="V92" s="33"/>
      <c r="W92" s="3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33" ht="15" customHeight="1" x14ac:dyDescent="0.2">
      <c r="A93" s="3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89"/>
      <c r="S93" s="89"/>
      <c r="T93" s="89"/>
      <c r="U93" s="33"/>
      <c r="V93" s="33"/>
      <c r="W93" s="33"/>
      <c r="X93" s="13"/>
      <c r="Y93" s="13"/>
      <c r="Z93" s="13"/>
      <c r="AA93" s="13"/>
      <c r="AB93" s="13"/>
      <c r="AC93" s="13"/>
      <c r="AD93" s="13"/>
      <c r="AE93" s="13"/>
      <c r="AF93" s="13"/>
      <c r="AG93" s="13"/>
    </row>
    <row r="94" spans="1:33" ht="15" customHeight="1" x14ac:dyDescent="0.2">
      <c r="A94" s="3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89"/>
      <c r="S94" s="89"/>
      <c r="T94" s="89"/>
      <c r="U94" s="33"/>
      <c r="V94" s="33"/>
      <c r="W94" s="33"/>
      <c r="X94" s="13"/>
      <c r="Y94" s="13"/>
      <c r="Z94" s="13"/>
      <c r="AA94" s="13"/>
      <c r="AB94" s="13"/>
      <c r="AC94" s="13"/>
      <c r="AD94" s="13"/>
      <c r="AE94" s="13"/>
      <c r="AF94" s="13"/>
      <c r="AG94" s="13"/>
    </row>
    <row r="95" spans="1:33" ht="15" customHeight="1" x14ac:dyDescent="0.2">
      <c r="A95" s="3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89"/>
      <c r="S95" s="89"/>
      <c r="T95" s="89"/>
      <c r="U95" s="33"/>
      <c r="V95" s="33"/>
      <c r="W95" s="33"/>
      <c r="X95" s="13"/>
      <c r="Y95" s="13"/>
      <c r="Z95" s="13"/>
      <c r="AA95" s="13"/>
      <c r="AB95" s="13"/>
      <c r="AC95" s="13"/>
      <c r="AD95" s="13"/>
      <c r="AE95" s="13"/>
      <c r="AF95" s="13"/>
      <c r="AG95" s="13"/>
    </row>
    <row r="96" spans="1:33" ht="15" customHeight="1" x14ac:dyDescent="0.2">
      <c r="A96" s="3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89"/>
      <c r="S96" s="89"/>
      <c r="T96" s="89"/>
      <c r="U96" s="33"/>
      <c r="V96" s="33"/>
      <c r="W96" s="3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33" ht="15" customHeight="1" x14ac:dyDescent="0.2">
      <c r="A97" s="3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89"/>
      <c r="S97" s="89"/>
      <c r="T97" s="89"/>
      <c r="U97" s="33"/>
      <c r="V97" s="33"/>
      <c r="W97" s="3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33" ht="15" customHeight="1" x14ac:dyDescent="0.2">
      <c r="A98" s="3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89"/>
      <c r="S98" s="89"/>
      <c r="T98" s="89"/>
      <c r="U98" s="33"/>
      <c r="V98" s="33"/>
      <c r="W98" s="33"/>
      <c r="X98" s="13"/>
      <c r="Y98" s="13"/>
      <c r="Z98" s="13"/>
      <c r="AA98" s="13"/>
      <c r="AB98" s="13"/>
      <c r="AC98" s="13"/>
      <c r="AD98" s="13"/>
      <c r="AE98" s="13"/>
      <c r="AF98" s="13"/>
      <c r="AG98" s="13"/>
    </row>
    <row r="99" spans="1:33" ht="15" customHeight="1" x14ac:dyDescent="0.2">
      <c r="A99" s="3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89"/>
      <c r="S99" s="89"/>
      <c r="T99" s="89"/>
      <c r="U99" s="33"/>
      <c r="V99" s="33"/>
      <c r="W99" s="33"/>
      <c r="X99" s="13"/>
      <c r="Y99" s="13"/>
      <c r="Z99" s="13"/>
      <c r="AA99" s="13"/>
      <c r="AB99" s="13"/>
      <c r="AC99" s="13"/>
      <c r="AD99" s="13"/>
      <c r="AE99" s="13"/>
      <c r="AF99" s="13"/>
      <c r="AG99" s="13"/>
    </row>
    <row r="100" spans="1:33" ht="15" customHeight="1" x14ac:dyDescent="0.2">
      <c r="A100" s="3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89"/>
      <c r="S100" s="89"/>
      <c r="T100" s="89"/>
      <c r="U100" s="33"/>
      <c r="V100" s="33"/>
      <c r="W100" s="3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</row>
    <row r="101" spans="1:33" ht="15" customHeight="1" x14ac:dyDescent="0.2">
      <c r="A101" s="3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89"/>
      <c r="S101" s="89"/>
      <c r="T101" s="89"/>
      <c r="U101" s="33"/>
      <c r="V101" s="33"/>
      <c r="W101" s="3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</row>
    <row r="102" spans="1:33" ht="15" customHeight="1" x14ac:dyDescent="0.2">
      <c r="A102" s="3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89"/>
      <c r="S102" s="89"/>
      <c r="T102" s="89"/>
      <c r="U102" s="33"/>
      <c r="V102" s="33"/>
      <c r="W102" s="3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33" ht="15" customHeight="1" x14ac:dyDescent="0.2">
      <c r="A103" s="3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89"/>
      <c r="S103" s="89"/>
      <c r="T103" s="89"/>
      <c r="U103" s="33"/>
      <c r="V103" s="33"/>
      <c r="W103" s="3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33" ht="15" customHeight="1" x14ac:dyDescent="0.2">
      <c r="A104" s="3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89"/>
      <c r="S104" s="89"/>
      <c r="T104" s="89"/>
      <c r="U104" s="33"/>
      <c r="V104" s="33"/>
      <c r="W104" s="3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spans="1:33" ht="15" customHeight="1" x14ac:dyDescent="0.2">
      <c r="A105" s="3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89"/>
      <c r="S105" s="89"/>
      <c r="T105" s="89"/>
      <c r="U105" s="33"/>
      <c r="V105" s="33"/>
      <c r="W105" s="3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spans="1:33" ht="15" customHeight="1" x14ac:dyDescent="0.2">
      <c r="A106" s="3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89"/>
      <c r="S106" s="89"/>
      <c r="T106" s="89"/>
      <c r="U106" s="33"/>
      <c r="V106" s="33"/>
      <c r="W106" s="3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3" ht="15" customHeight="1" x14ac:dyDescent="0.2">
      <c r="A107" s="3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89"/>
      <c r="S107" s="89"/>
      <c r="T107" s="89"/>
      <c r="U107" s="33"/>
      <c r="V107" s="33"/>
      <c r="W107" s="3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3" ht="15" customHeight="1" x14ac:dyDescent="0.2">
      <c r="A108" s="3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89"/>
      <c r="S108" s="89"/>
      <c r="T108" s="89"/>
      <c r="U108" s="33"/>
      <c r="V108" s="33"/>
      <c r="W108" s="3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3" ht="15" customHeight="1" x14ac:dyDescent="0.2">
      <c r="A109" s="3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89"/>
      <c r="S109" s="89"/>
      <c r="T109" s="89"/>
      <c r="U109" s="33"/>
      <c r="V109" s="33"/>
      <c r="W109" s="3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3" ht="15" customHeight="1" x14ac:dyDescent="0.2">
      <c r="A110" s="3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89"/>
      <c r="S110" s="89"/>
      <c r="T110" s="89"/>
      <c r="U110" s="33"/>
      <c r="V110" s="33"/>
      <c r="W110" s="3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 spans="1:33" ht="15" customHeight="1" x14ac:dyDescent="0.2">
      <c r="A111" s="32"/>
      <c r="B111" s="31"/>
      <c r="C111" s="31"/>
      <c r="D111" s="32"/>
      <c r="E111" s="31"/>
      <c r="F111" s="33"/>
      <c r="G111" s="33"/>
      <c r="H111" s="33"/>
      <c r="I111" s="79"/>
      <c r="J111" s="31"/>
      <c r="K111" s="33"/>
      <c r="L111" s="33"/>
      <c r="M111" s="33"/>
      <c r="N111" s="31"/>
      <c r="O111" s="33"/>
      <c r="P111" s="33"/>
      <c r="Q111" s="33"/>
      <c r="R111" s="91"/>
      <c r="S111" s="91"/>
      <c r="T111" s="91"/>
      <c r="U111" s="31"/>
      <c r="V111" s="31"/>
      <c r="W111" s="31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3" ht="15" customHeight="1" x14ac:dyDescent="0.2">
      <c r="A112" s="32"/>
      <c r="B112" s="31"/>
      <c r="C112" s="31"/>
      <c r="D112" s="32"/>
      <c r="E112" s="31"/>
      <c r="F112" s="33"/>
      <c r="G112" s="33"/>
      <c r="H112" s="33"/>
      <c r="I112" s="79"/>
      <c r="J112" s="31"/>
      <c r="K112" s="33"/>
      <c r="L112" s="33"/>
      <c r="M112" s="33"/>
      <c r="N112" s="31"/>
      <c r="O112" s="33"/>
      <c r="P112" s="33"/>
      <c r="Q112" s="33"/>
      <c r="R112" s="91"/>
      <c r="S112" s="91"/>
      <c r="T112" s="91"/>
      <c r="U112" s="31"/>
      <c r="V112" s="31"/>
      <c r="W112" s="31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ht="15" customHeight="1" x14ac:dyDescent="0.2">
      <c r="A113" s="32"/>
      <c r="B113" s="31"/>
      <c r="C113" s="31"/>
      <c r="D113" s="32"/>
      <c r="E113" s="31"/>
      <c r="F113" s="33"/>
      <c r="G113" s="33"/>
      <c r="H113" s="33"/>
      <c r="I113" s="79"/>
      <c r="J113" s="31"/>
      <c r="K113" s="33"/>
      <c r="L113" s="33"/>
      <c r="M113" s="33"/>
      <c r="N113" s="31"/>
      <c r="O113" s="33"/>
      <c r="P113" s="33"/>
      <c r="Q113" s="33"/>
      <c r="R113" s="91"/>
      <c r="S113" s="91"/>
      <c r="T113" s="91"/>
      <c r="U113" s="31"/>
      <c r="V113" s="31"/>
      <c r="W113" s="31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ht="15" customHeight="1" x14ac:dyDescent="0.2">
      <c r="A114" s="32"/>
      <c r="B114" s="31"/>
      <c r="C114" s="31"/>
      <c r="D114" s="32"/>
      <c r="E114" s="31"/>
      <c r="F114" s="33"/>
      <c r="G114" s="33"/>
      <c r="H114" s="33"/>
      <c r="I114" s="79"/>
      <c r="J114" s="31"/>
      <c r="K114" s="33"/>
      <c r="L114" s="33"/>
      <c r="M114" s="33"/>
      <c r="N114" s="31"/>
      <c r="O114" s="33"/>
      <c r="P114" s="33"/>
      <c r="Q114" s="33"/>
      <c r="R114" s="91"/>
      <c r="S114" s="91"/>
      <c r="T114" s="91"/>
      <c r="U114" s="31"/>
      <c r="V114" s="31"/>
      <c r="W114" s="31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ht="15" customHeight="1" x14ac:dyDescent="0.2">
      <c r="A115" s="32"/>
      <c r="B115" s="31"/>
      <c r="C115" s="31"/>
      <c r="D115" s="32"/>
      <c r="E115" s="31"/>
      <c r="F115" s="33"/>
      <c r="G115" s="33"/>
      <c r="H115" s="33"/>
      <c r="I115" s="79"/>
      <c r="J115" s="31"/>
      <c r="K115" s="33"/>
      <c r="L115" s="33"/>
      <c r="M115" s="33"/>
      <c r="N115" s="31"/>
      <c r="O115" s="33"/>
      <c r="P115" s="33"/>
      <c r="Q115" s="33"/>
      <c r="R115" s="91"/>
      <c r="S115" s="91"/>
      <c r="T115" s="91"/>
      <c r="U115" s="31"/>
      <c r="V115" s="31"/>
      <c r="W115" s="31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 spans="1:33" ht="15" customHeight="1" x14ac:dyDescent="0.2">
      <c r="A116" s="32"/>
      <c r="B116" s="31"/>
      <c r="C116" s="31"/>
      <c r="D116" s="32"/>
      <c r="E116" s="31"/>
      <c r="F116" s="33"/>
      <c r="G116" s="33"/>
      <c r="H116" s="33"/>
      <c r="I116" s="79"/>
      <c r="J116" s="31"/>
      <c r="K116" s="33"/>
      <c r="L116" s="33"/>
      <c r="M116" s="33"/>
      <c r="N116" s="31"/>
      <c r="O116" s="33"/>
      <c r="P116" s="33"/>
      <c r="Q116" s="33"/>
      <c r="R116" s="91"/>
      <c r="S116" s="91"/>
      <c r="T116" s="91"/>
      <c r="U116" s="31"/>
      <c r="V116" s="31"/>
      <c r="W116" s="31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ht="15" customHeight="1" x14ac:dyDescent="0.2">
      <c r="A117" s="32"/>
      <c r="B117" s="31"/>
      <c r="C117" s="31"/>
      <c r="D117" s="32"/>
      <c r="E117" s="31"/>
      <c r="F117" s="33"/>
      <c r="G117" s="33"/>
      <c r="H117" s="33"/>
      <c r="I117" s="79"/>
      <c r="J117" s="31"/>
      <c r="K117" s="33"/>
      <c r="L117" s="33"/>
      <c r="M117" s="33"/>
      <c r="N117" s="31"/>
      <c r="O117" s="33"/>
      <c r="P117" s="33"/>
      <c r="Q117" s="33"/>
      <c r="R117" s="91"/>
      <c r="S117" s="91"/>
      <c r="T117" s="91"/>
      <c r="U117" s="31"/>
      <c r="V117" s="31"/>
      <c r="W117" s="31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 spans="1:33" ht="15" customHeight="1" x14ac:dyDescent="0.2">
      <c r="A118" s="32"/>
      <c r="B118" s="31"/>
      <c r="C118" s="31"/>
      <c r="D118" s="32"/>
      <c r="E118" s="31"/>
      <c r="F118" s="33"/>
      <c r="G118" s="33"/>
      <c r="H118" s="33"/>
      <c r="I118" s="79"/>
      <c r="J118" s="31"/>
      <c r="K118" s="33"/>
      <c r="L118" s="33"/>
      <c r="M118" s="33"/>
      <c r="N118" s="31"/>
      <c r="O118" s="33"/>
      <c r="P118" s="33"/>
      <c r="Q118" s="33"/>
      <c r="R118" s="91"/>
      <c r="S118" s="91"/>
      <c r="T118" s="91"/>
      <c r="U118" s="31"/>
      <c r="V118" s="31"/>
      <c r="W118" s="31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 spans="1:33" ht="15" customHeight="1" x14ac:dyDescent="0.25"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ht="15" customHeight="1" x14ac:dyDescent="0.25"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ht="15" customHeight="1" x14ac:dyDescent="0.25"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 spans="1:33" ht="15" customHeight="1" x14ac:dyDescent="0.25"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 spans="1:33" ht="15" customHeight="1" x14ac:dyDescent="0.25"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 spans="1:33" ht="15" customHeight="1" x14ac:dyDescent="0.25"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ht="15" customHeight="1" x14ac:dyDescent="0.25"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ht="15" customHeight="1" x14ac:dyDescent="0.25"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 spans="1:33" ht="15" customHeight="1" x14ac:dyDescent="0.25"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3" ht="15" customHeight="1" x14ac:dyDescent="0.25"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24:33" ht="15" customHeight="1" x14ac:dyDescent="0.25"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24:33" ht="15" customHeight="1" x14ac:dyDescent="0.25"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24:33" ht="15" customHeight="1" x14ac:dyDescent="0.25"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 spans="24:33" ht="15" customHeight="1" x14ac:dyDescent="0.25"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24:33" ht="15" customHeight="1" x14ac:dyDescent="0.25"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 spans="24:33" ht="15" customHeight="1" x14ac:dyDescent="0.25"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24:33" ht="15" customHeight="1" x14ac:dyDescent="0.25"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24:33" ht="15" customHeight="1" x14ac:dyDescent="0.25"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24:33" ht="15" customHeight="1" x14ac:dyDescent="0.25"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38" spans="24:33" ht="15" customHeight="1" x14ac:dyDescent="0.25"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</row>
    <row r="139" spans="24:33" ht="15" customHeight="1" x14ac:dyDescent="0.25"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24:33" ht="15" customHeight="1" x14ac:dyDescent="0.25"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24:33" ht="15" customHeight="1" x14ac:dyDescent="0.25"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 spans="24:33" ht="15" customHeight="1" x14ac:dyDescent="0.25"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</row>
    <row r="143" spans="24:33" ht="15" customHeight="1" x14ac:dyDescent="0.25"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</row>
    <row r="144" spans="24:33" ht="15" customHeight="1" x14ac:dyDescent="0.25"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24:33" ht="15" customHeight="1" x14ac:dyDescent="0.25"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24:33" ht="15" customHeight="1" x14ac:dyDescent="0.25"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</row>
    <row r="147" spans="24:33" ht="15" customHeight="1" x14ac:dyDescent="0.25"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</row>
    <row r="148" spans="24:33" ht="15" customHeight="1" x14ac:dyDescent="0.25"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</row>
    <row r="149" spans="24:33" ht="15" customHeight="1" x14ac:dyDescent="0.25"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24:33" ht="15" customHeight="1" x14ac:dyDescent="0.25"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24:33" ht="15" customHeight="1" x14ac:dyDescent="0.25"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</row>
    <row r="152" spans="24:33" ht="15" customHeight="1" x14ac:dyDescent="0.25"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</row>
    <row r="153" spans="24:33" ht="15" customHeight="1" x14ac:dyDescent="0.25"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</row>
    <row r="154" spans="24:33" ht="15" customHeight="1" x14ac:dyDescent="0.25"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24:33" ht="15" customHeight="1" x14ac:dyDescent="0.25"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24:33" ht="15" customHeight="1" x14ac:dyDescent="0.25"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</row>
    <row r="157" spans="24:33" ht="15" customHeight="1" x14ac:dyDescent="0.25"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</row>
    <row r="158" spans="24:33" ht="15" customHeight="1" x14ac:dyDescent="0.25"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</row>
    <row r="159" spans="24:33" ht="15" customHeight="1" x14ac:dyDescent="0.25"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 spans="24:33" ht="15" customHeight="1" x14ac:dyDescent="0.25"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24:33" ht="15" customHeight="1" x14ac:dyDescent="0.25"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</row>
    <row r="162" spans="24:33" ht="15" customHeight="1" x14ac:dyDescent="0.25"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</row>
    <row r="163" spans="24:33" ht="15" customHeight="1" x14ac:dyDescent="0.25"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</row>
    <row r="164" spans="24:33" ht="15" customHeight="1" x14ac:dyDescent="0.25"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</row>
    <row r="165" spans="24:33" ht="15" customHeight="1" x14ac:dyDescent="0.25"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</row>
    <row r="166" spans="24:33" ht="15" customHeight="1" x14ac:dyDescent="0.25"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</row>
    <row r="167" spans="24:33" ht="15" customHeight="1" x14ac:dyDescent="0.25"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</row>
    <row r="168" spans="24:33" ht="15" customHeight="1" x14ac:dyDescent="0.25"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</row>
    <row r="169" spans="24:33" ht="15" customHeight="1" x14ac:dyDescent="0.25"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</row>
    <row r="170" spans="24:33" ht="15" customHeight="1" x14ac:dyDescent="0.25"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</row>
    <row r="171" spans="24:33" ht="15" customHeight="1" x14ac:dyDescent="0.25"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</row>
    <row r="172" spans="24:33" ht="15" customHeight="1" x14ac:dyDescent="0.25"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</row>
    <row r="173" spans="24:33" ht="15" customHeight="1" x14ac:dyDescent="0.25"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</row>
    <row r="174" spans="24:33" ht="15" customHeight="1" x14ac:dyDescent="0.25"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</row>
    <row r="175" spans="24:33" ht="15" customHeight="1" x14ac:dyDescent="0.25"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</row>
    <row r="176" spans="24:33" ht="15" customHeight="1" x14ac:dyDescent="0.25"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</row>
    <row r="177" spans="24:33" ht="15" customHeight="1" x14ac:dyDescent="0.25"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</row>
    <row r="178" spans="24:33" ht="15" customHeight="1" x14ac:dyDescent="0.25"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</row>
    <row r="179" spans="24:33" ht="15" customHeight="1" x14ac:dyDescent="0.25"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24:33" ht="15" customHeight="1" x14ac:dyDescent="0.25"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</row>
    <row r="181" spans="24:33" ht="15" customHeight="1" x14ac:dyDescent="0.25"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</row>
    <row r="182" spans="24:33" ht="15" customHeight="1" x14ac:dyDescent="0.25"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</row>
    <row r="183" spans="24:33" ht="15" customHeight="1" x14ac:dyDescent="0.25"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</row>
    <row r="184" spans="24:33" ht="15" customHeight="1" x14ac:dyDescent="0.25"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</row>
    <row r="185" spans="24:33" ht="15" customHeight="1" x14ac:dyDescent="0.25"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</row>
    <row r="186" spans="24:33" ht="15" customHeight="1" x14ac:dyDescent="0.25"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</row>
    <row r="187" spans="24:33" ht="15" customHeight="1" x14ac:dyDescent="0.25"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</row>
    <row r="188" spans="24:33" ht="15" customHeight="1" x14ac:dyDescent="0.25"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</row>
    <row r="189" spans="24:33" ht="15" customHeight="1" x14ac:dyDescent="0.25"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</row>
    <row r="190" spans="24:33" ht="15" customHeight="1" x14ac:dyDescent="0.25"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</row>
    <row r="191" spans="24:33" ht="15" customHeight="1" x14ac:dyDescent="0.25"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</row>
    <row r="192" spans="24:33" ht="15" customHeight="1" x14ac:dyDescent="0.25"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</row>
    <row r="193" spans="24:33" ht="15" customHeight="1" x14ac:dyDescent="0.25"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</row>
    <row r="194" spans="24:33" ht="15" customHeight="1" x14ac:dyDescent="0.25"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</row>
    <row r="195" spans="24:33" ht="15" customHeight="1" x14ac:dyDescent="0.25"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</row>
    <row r="196" spans="24:33" ht="15" customHeight="1" x14ac:dyDescent="0.25"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</row>
    <row r="197" spans="24:33" ht="15" customHeight="1" x14ac:dyDescent="0.25">
      <c r="X197" s="13"/>
      <c r="Y197" s="13"/>
      <c r="Z197" s="13"/>
    </row>
  </sheetData>
  <sortState ref="B14:AD15">
    <sortCondition ref="B14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2018-09-19T10:53:59Z</dcterms:modified>
</cp:coreProperties>
</file>