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D7" i="1" s="1"/>
  <c r="Z6" i="1"/>
  <c r="X6" i="1"/>
  <c r="W6" i="1"/>
  <c r="V6" i="1"/>
  <c r="U6" i="1"/>
  <c r="E13" i="1" s="1"/>
  <c r="S6" i="1"/>
  <c r="R6" i="1"/>
  <c r="Q6" i="1"/>
  <c r="P6" i="1"/>
  <c r="H6" i="1"/>
  <c r="H10" i="1"/>
  <c r="G6" i="1"/>
  <c r="G10" i="1"/>
  <c r="G13" i="1" s="1"/>
  <c r="F6" i="1"/>
  <c r="F10" i="1"/>
  <c r="K10" i="1" s="1"/>
  <c r="E6" i="1"/>
  <c r="E10" i="1"/>
  <c r="L10" i="1"/>
  <c r="F13" i="1" l="1"/>
  <c r="K13" i="1" s="1"/>
  <c r="H13" i="1"/>
  <c r="L13" i="1" s="1"/>
</calcChain>
</file>

<file path=xl/sharedStrings.xml><?xml version="1.0" encoding="utf-8"?>
<sst xmlns="http://schemas.openxmlformats.org/spreadsheetml/2006/main" count="72" uniqueCount="53">
  <si>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</si>
  <si>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</si>
  <si>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</si>
  <si>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</si>
  <si>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</si>
  <si>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</si>
  <si>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</si>
  <si>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</si>
  <si>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</si>
  <si>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</si>
  <si>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</si>
  <si>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</si>
  <si>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</si>
  <si>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</si>
  <si>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</si>
  <si>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</si>
  <si>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</si>
  <si>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</si>
  <si>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</si>
  <si>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</si>
  <si>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</si>
  <si>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</si>
  <si>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</si>
  <si>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</si>
  <si>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</si>
  <si>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</si>
  <si>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</si>
  <si>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</si>
  <si>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</si>
  <si>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</si>
  <si>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</si>
  <si>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</si>
  <si>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</si>
  <si>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Hilkka Kirmanen</t>
  </si>
  <si>
    <t>5.</t>
  </si>
  <si>
    <t>VetU</t>
  </si>
  <si>
    <t>5.-6.</t>
  </si>
  <si>
    <t>VetU = Vetelin Urheilijat  (1947)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</si>
  <si>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</si>
  <si>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</si>
  <si>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</si>
  <si>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</si>
  <si>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</si>
  <si>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</si>
  <si>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</si>
  <si>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</si>
  <si>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12.05. 1974  UPV - VetU  8-1</t>
  </si>
  <si>
    <t>19.05. 1974  VetU - Virkiä  7-4</t>
  </si>
  <si>
    <t>2.  ottelu</t>
  </si>
  <si>
    <t>26.05. 1974  VetU - LäPa  20-1</t>
  </si>
  <si>
    <t>3.  ottelu</t>
  </si>
  <si>
    <t>4.  ottelu</t>
  </si>
  <si>
    <t>02.06. 1974  Lippo - VetU  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</si>
</sst>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1974</v>
      </c>
      <c r="C4" s="27" t="s">
        <v>34</v>
      </c>
      <c r="D4" s="29" t="s">
        <v>35</v>
      </c>
      <c r="E4" s="27">
        <v>14</v>
      </c>
      <c r="F4" s="27">
        <v>2</v>
      </c>
      <c r="G4" s="27">
        <v>12</v>
      </c>
      <c r="H4" s="27">
        <v>10</v>
      </c>
      <c r="I4" s="61"/>
      <c r="J4" s="61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1975</v>
      </c>
      <c r="C5" s="27" t="s">
        <v>36</v>
      </c>
      <c r="D5" s="29" t="s">
        <v>35</v>
      </c>
      <c r="E5" s="27">
        <v>10</v>
      </c>
      <c r="F5" s="27">
        <v>0</v>
      </c>
      <c r="G5" s="27">
        <v>7</v>
      </c>
      <c r="H5" s="27">
        <v>5</v>
      </c>
      <c r="I5" s="61"/>
      <c r="J5" s="61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24</v>
      </c>
      <c r="F6" s="19">
        <f>SUM(F4:F5)</f>
        <v>2</v>
      </c>
      <c r="G6" s="19">
        <f>SUM(G4:G5)</f>
        <v>19</v>
      </c>
      <c r="H6" s="19">
        <f>SUM(H4:H5)</f>
        <v>15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2"/>
      <c r="AC9" s="13"/>
      <c r="AD9" s="13"/>
      <c r="AE9" s="13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24</v>
      </c>
      <c r="F10" s="27">
        <f>PRODUCT(F6)</f>
        <v>2</v>
      </c>
      <c r="G10" s="27">
        <f>PRODUCT(G6)</f>
        <v>19</v>
      </c>
      <c r="H10" s="27">
        <f>PRODUCT(H6)</f>
        <v>15</v>
      </c>
      <c r="I10" s="27"/>
      <c r="J10" s="1"/>
      <c r="K10" s="43">
        <f>PRODUCT((F10+G10)/E10)</f>
        <v>0.875</v>
      </c>
      <c r="L10" s="43">
        <f>PRODUCT(H10/E10)</f>
        <v>0.625</v>
      </c>
      <c r="M10" s="43"/>
      <c r="N10" s="30"/>
      <c r="O10" s="25"/>
      <c r="P10" s="65" t="s">
        <v>41</v>
      </c>
      <c r="Q10" s="66"/>
      <c r="R10" s="66"/>
      <c r="S10" s="67" t="s">
        <v>46</v>
      </c>
      <c r="T10" s="67"/>
      <c r="U10" s="67"/>
      <c r="V10" s="67"/>
      <c r="W10" s="67"/>
      <c r="X10" s="67"/>
      <c r="Y10" s="67"/>
      <c r="Z10" s="67"/>
      <c r="AA10" s="67"/>
      <c r="AB10" s="68"/>
      <c r="AC10" s="67"/>
      <c r="AD10" s="69" t="s">
        <v>42</v>
      </c>
      <c r="AE10" s="69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1" t="s">
        <v>43</v>
      </c>
      <c r="Q11" s="72"/>
      <c r="R11" s="72"/>
      <c r="S11" s="73" t="s">
        <v>47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48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1" t="s">
        <v>44</v>
      </c>
      <c r="Q12" s="72"/>
      <c r="R12" s="72"/>
      <c r="S12" s="73" t="s">
        <v>49</v>
      </c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5" t="s">
        <v>50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24</v>
      </c>
      <c r="F13" s="19">
        <f>SUM(F10:F12)</f>
        <v>2</v>
      </c>
      <c r="G13" s="19">
        <f>SUM(G10:G12)</f>
        <v>19</v>
      </c>
      <c r="H13" s="19">
        <f>SUM(H10:H12)</f>
        <v>15</v>
      </c>
      <c r="I13" s="19"/>
      <c r="J13" s="1"/>
      <c r="K13" s="55">
        <f>PRODUCT((F13+G13)/E13)</f>
        <v>0.875</v>
      </c>
      <c r="L13" s="55">
        <f>PRODUCT(H13/E13)</f>
        <v>0.625</v>
      </c>
      <c r="M13" s="55"/>
      <c r="N13" s="31"/>
      <c r="O13" s="25"/>
      <c r="P13" s="77" t="s">
        <v>45</v>
      </c>
      <c r="Q13" s="78"/>
      <c r="R13" s="78"/>
      <c r="S13" s="79" t="s">
        <v>52</v>
      </c>
      <c r="T13" s="79"/>
      <c r="U13" s="79"/>
      <c r="V13" s="79"/>
      <c r="W13" s="79"/>
      <c r="X13" s="79"/>
      <c r="Y13" s="79"/>
      <c r="Z13" s="79"/>
      <c r="AA13" s="79"/>
      <c r="AB13" s="80"/>
      <c r="AC13" s="79"/>
      <c r="AD13" s="81" t="s">
        <v>51</v>
      </c>
      <c r="AE13" s="81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2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2019-01-23T14:13:33Z</dcterms:modified>
</cp:coreProperties>
</file>