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O11" i="1" l="1"/>
  <c r="AE11" i="1"/>
  <c r="AD11" i="1"/>
  <c r="AC11" i="1"/>
  <c r="AB11" i="1"/>
  <c r="AA11" i="1"/>
  <c r="Z11" i="1"/>
  <c r="Y11" i="1"/>
  <c r="I17" i="1" s="1"/>
  <c r="X11" i="1"/>
  <c r="H17" i="1" s="1"/>
  <c r="W11" i="1"/>
  <c r="G17" i="1" s="1"/>
  <c r="V11" i="1"/>
  <c r="F17" i="1" s="1"/>
  <c r="K17" i="1" s="1"/>
  <c r="U11" i="1"/>
  <c r="E17" i="1" s="1"/>
  <c r="T11" i="1"/>
  <c r="S11" i="1"/>
  <c r="R11" i="1"/>
  <c r="Q11" i="1"/>
  <c r="P11" i="1"/>
  <c r="M11" i="1"/>
  <c r="L11" i="1"/>
  <c r="K11" i="1"/>
  <c r="J11" i="1"/>
  <c r="I11" i="1"/>
  <c r="N11" i="1" s="1"/>
  <c r="N15" i="1" s="1"/>
  <c r="I15" i="1"/>
  <c r="H11" i="1"/>
  <c r="H15" i="1"/>
  <c r="G11" i="1"/>
  <c r="G15" i="1"/>
  <c r="G18" i="1" s="1"/>
  <c r="F11" i="1"/>
  <c r="F15" i="1" s="1"/>
  <c r="E11" i="1"/>
  <c r="E15" i="1" s="1"/>
  <c r="O15" i="1"/>
  <c r="O18" i="1"/>
  <c r="E18" i="1" l="1"/>
  <c r="M15" i="1"/>
  <c r="L15" i="1"/>
  <c r="K15" i="1"/>
  <c r="F18" i="1"/>
  <c r="K18" i="1" s="1"/>
  <c r="M17" i="1"/>
  <c r="I18" i="1"/>
  <c r="L17" i="1"/>
  <c r="H18" i="1"/>
  <c r="L18" i="1" s="1"/>
  <c r="D12" i="1"/>
  <c r="M18" i="1" l="1"/>
  <c r="N18" i="1"/>
</calcChain>
</file>

<file path=xl/sharedStrings.xml><?xml version="1.0" encoding="utf-8"?>
<sst xmlns="http://schemas.openxmlformats.org/spreadsheetml/2006/main" count="137" uniqueCount="95">
  <si>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</si>
  <si>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</si>
  <si>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</si>
  <si>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</si>
  <si>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</si>
  <si>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</si>
  <si>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</si>
  <si>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</si>
  <si>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</si>
  <si>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</si>
  <si>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</si>
  <si>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</si>
  <si>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</si>
  <si>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</si>
  <si>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</si>
  <si>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</si>
  <si>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</si>
  <si>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</si>
  <si>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</si>
  <si>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</si>
  <si>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</si>
  <si>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</si>
  <si>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</si>
  <si>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</si>
  <si>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</si>
  <si>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</si>
  <si>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</si>
  <si>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</si>
  <si>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</si>
  <si>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</si>
  <si>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</si>
  <si>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</si>
  <si>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</si>
  <si>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</si>
  <si>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</si>
  <si>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</si>
  <si>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</si>
  <si>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</si>
  <si>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</si>
  <si>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ViU</t>
  </si>
  <si>
    <t>Cup</t>
  </si>
  <si>
    <t>6.</t>
  </si>
  <si>
    <t>11.</t>
  </si>
  <si>
    <t>play off</t>
  </si>
  <si>
    <t>superpesiskarsinta</t>
  </si>
  <si>
    <t>ViU = Viinijärven Urheilijat  (1914)</t>
  </si>
  <si>
    <t>Reetta Kinnunen</t>
  </si>
  <si>
    <t>8.8.1979</t>
  </si>
  <si>
    <t>Manse PP</t>
  </si>
  <si>
    <t>12.</t>
  </si>
  <si>
    <t>7.</t>
  </si>
  <si>
    <t>5.</t>
  </si>
  <si>
    <t>9.</t>
  </si>
  <si>
    <t>Manse PP = Mansen Pesäpallo  (1978)</t>
  </si>
  <si>
    <t>06.08. 1995  IT - ViU  2-1  (3-1, 1-3, 1-0)</t>
  </si>
  <si>
    <t xml:space="preserve">  15 v 11 kk 29 pv</t>
  </si>
  <si>
    <t>3.  ottelu</t>
  </si>
  <si>
    <t>4.  ottelu</t>
  </si>
  <si>
    <t>17.05. 1997  ViPa - ViU  2-1  (7-1, 0-8, 0-0, 1-0)</t>
  </si>
  <si>
    <t>21.05. 1997  Lippo - ViU  2-0  (2-1, 7-5)</t>
  </si>
  <si>
    <t xml:space="preserve">  17 v   9 kk   9 pv</t>
  </si>
  <si>
    <t xml:space="preserve">  17 v   9 kk 13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</si>
  <si>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</si>
  <si>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</si>
  <si>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</si>
  <si>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</si>
  <si>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</si>
  <si>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</si>
  <si>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</si>
  <si>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</si>
  <si>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</si>
  <si>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</si>
  <si>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</si>
  <si>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</si>
  <si>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</si>
  <si>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</si>
  <si>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</si>
  <si>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14.07. 1996  Kitee</t>
  </si>
  <si>
    <t>Markku Koso</t>
  </si>
  <si>
    <t>4304</t>
  </si>
  <si>
    <t>17.08. 1997  Hyvinkää</t>
  </si>
  <si>
    <t>Pertti Laakso</t>
  </si>
  <si>
    <t>2652</t>
  </si>
  <si>
    <t>0/1</t>
  </si>
  <si>
    <t>1/2</t>
  </si>
  <si>
    <t xml:space="preserve">  0-2  (1-2, 4-6)</t>
  </si>
  <si>
    <t>3p</t>
  </si>
  <si>
    <t>1/3</t>
  </si>
  <si>
    <t>1/1</t>
  </si>
  <si>
    <t xml:space="preserve">  0-2  (0-6, 6-7)</t>
  </si>
  <si>
    <t>2k</t>
  </si>
  <si>
    <t>2/4</t>
  </si>
  <si>
    <t>0/2</t>
  </si>
  <si>
    <t>3/7</t>
  </si>
  <si>
    <t>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</si>
</sst>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13.1406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27</v>
      </c>
      <c r="AA2" s="15"/>
      <c r="AB2" s="15"/>
      <c r="AC2" s="21"/>
      <c r="AD2" s="15"/>
      <c r="AE2" s="16"/>
      <c r="AF2" s="14" t="s">
        <v>28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40</v>
      </c>
      <c r="AC3" s="16" t="s">
        <v>29</v>
      </c>
      <c r="AD3" s="18" t="s">
        <v>30</v>
      </c>
      <c r="AE3" s="19" t="s">
        <v>31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1995</v>
      </c>
      <c r="C4" s="27" t="s">
        <v>41</v>
      </c>
      <c r="D4" s="28" t="s">
        <v>39</v>
      </c>
      <c r="E4" s="27">
        <v>1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81">
        <v>0</v>
      </c>
      <c r="O4" s="25">
        <v>1</v>
      </c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1996</v>
      </c>
      <c r="C5" s="27"/>
      <c r="D5" s="28"/>
      <c r="E5" s="27"/>
      <c r="F5" s="27"/>
      <c r="G5" s="27"/>
      <c r="H5" s="27"/>
      <c r="I5" s="27"/>
      <c r="J5" s="27"/>
      <c r="K5" s="27"/>
      <c r="L5" s="27"/>
      <c r="M5" s="27"/>
      <c r="N5" s="81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1997</v>
      </c>
      <c r="C6" s="27" t="s">
        <v>50</v>
      </c>
      <c r="D6" s="28" t="s">
        <v>39</v>
      </c>
      <c r="E6" s="27">
        <v>23</v>
      </c>
      <c r="F6" s="27">
        <v>0</v>
      </c>
      <c r="G6" s="27">
        <v>13</v>
      </c>
      <c r="H6" s="27">
        <v>3</v>
      </c>
      <c r="I6" s="27">
        <v>44</v>
      </c>
      <c r="J6" s="27">
        <v>13</v>
      </c>
      <c r="K6" s="27">
        <v>7</v>
      </c>
      <c r="L6" s="27">
        <v>11</v>
      </c>
      <c r="M6" s="27">
        <v>13</v>
      </c>
      <c r="N6" s="29">
        <v>0.32600000000000001</v>
      </c>
      <c r="O6" s="25">
        <v>135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 t="s">
        <v>43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1998</v>
      </c>
      <c r="C7" s="27" t="s">
        <v>51</v>
      </c>
      <c r="D7" s="28" t="s">
        <v>39</v>
      </c>
      <c r="E7" s="27">
        <v>22</v>
      </c>
      <c r="F7" s="27">
        <v>1</v>
      </c>
      <c r="G7" s="27">
        <v>8</v>
      </c>
      <c r="H7" s="27">
        <v>5</v>
      </c>
      <c r="I7" s="27">
        <v>59</v>
      </c>
      <c r="J7" s="27">
        <v>18</v>
      </c>
      <c r="K7" s="27">
        <v>10</v>
      </c>
      <c r="L7" s="27">
        <v>22</v>
      </c>
      <c r="M7" s="27">
        <v>9</v>
      </c>
      <c r="N7" s="29">
        <v>0.437</v>
      </c>
      <c r="O7" s="25">
        <v>135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 t="s">
        <v>43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1999</v>
      </c>
      <c r="C8" s="27" t="s">
        <v>52</v>
      </c>
      <c r="D8" s="28" t="s">
        <v>39</v>
      </c>
      <c r="E8" s="27">
        <v>22</v>
      </c>
      <c r="F8" s="27">
        <v>0</v>
      </c>
      <c r="G8" s="27">
        <v>24</v>
      </c>
      <c r="H8" s="27">
        <v>12</v>
      </c>
      <c r="I8" s="27">
        <v>84</v>
      </c>
      <c r="J8" s="27">
        <v>12</v>
      </c>
      <c r="K8" s="27">
        <v>21</v>
      </c>
      <c r="L8" s="27">
        <v>27</v>
      </c>
      <c r="M8" s="27">
        <v>24</v>
      </c>
      <c r="N8" s="29">
        <v>0.51</v>
      </c>
      <c r="O8" s="25">
        <v>153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2000</v>
      </c>
      <c r="C9" s="27" t="s">
        <v>42</v>
      </c>
      <c r="D9" s="28" t="s">
        <v>48</v>
      </c>
      <c r="E9" s="27">
        <v>22</v>
      </c>
      <c r="F9" s="27">
        <v>2</v>
      </c>
      <c r="G9" s="27">
        <v>10</v>
      </c>
      <c r="H9" s="27">
        <v>13</v>
      </c>
      <c r="I9" s="27">
        <v>67</v>
      </c>
      <c r="J9" s="27">
        <v>19</v>
      </c>
      <c r="K9" s="27">
        <v>16</v>
      </c>
      <c r="L9" s="27">
        <v>20</v>
      </c>
      <c r="M9" s="27">
        <v>12</v>
      </c>
      <c r="N9" s="29">
        <v>0.438</v>
      </c>
      <c r="O9" s="25">
        <v>153</v>
      </c>
      <c r="P9" s="27"/>
      <c r="Q9" s="27"/>
      <c r="R9" s="27"/>
      <c r="S9" s="27"/>
      <c r="T9" s="27"/>
      <c r="U9" s="30">
        <v>7</v>
      </c>
      <c r="V9" s="30">
        <v>0</v>
      </c>
      <c r="W9" s="30">
        <v>8</v>
      </c>
      <c r="X9" s="30">
        <v>4</v>
      </c>
      <c r="Y9" s="30">
        <v>26</v>
      </c>
      <c r="Z9" s="27"/>
      <c r="AA9" s="27"/>
      <c r="AB9" s="27"/>
      <c r="AC9" s="27"/>
      <c r="AD9" s="27"/>
      <c r="AE9" s="27"/>
      <c r="AF9" s="82" t="s">
        <v>44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2001</v>
      </c>
      <c r="C10" s="27" t="s">
        <v>49</v>
      </c>
      <c r="D10" s="28" t="s">
        <v>48</v>
      </c>
      <c r="E10" s="27">
        <v>23</v>
      </c>
      <c r="F10" s="27">
        <v>0</v>
      </c>
      <c r="G10" s="27">
        <v>7</v>
      </c>
      <c r="H10" s="27">
        <v>5</v>
      </c>
      <c r="I10" s="27">
        <v>41</v>
      </c>
      <c r="J10" s="27">
        <v>13</v>
      </c>
      <c r="K10" s="27">
        <v>6</v>
      </c>
      <c r="L10" s="27">
        <v>15</v>
      </c>
      <c r="M10" s="27">
        <v>7</v>
      </c>
      <c r="N10" s="29">
        <v>0.33100000000000002</v>
      </c>
      <c r="O10" s="83">
        <v>124</v>
      </c>
      <c r="P10" s="27"/>
      <c r="Q10" s="27"/>
      <c r="R10" s="27"/>
      <c r="S10" s="27"/>
      <c r="T10" s="27"/>
      <c r="U10" s="30">
        <v>7</v>
      </c>
      <c r="V10" s="30">
        <v>0</v>
      </c>
      <c r="W10" s="30">
        <v>4</v>
      </c>
      <c r="X10" s="30">
        <v>0</v>
      </c>
      <c r="Y10" s="30">
        <v>13</v>
      </c>
      <c r="Z10" s="27"/>
      <c r="AA10" s="27"/>
      <c r="AB10" s="27"/>
      <c r="AC10" s="27"/>
      <c r="AD10" s="27"/>
      <c r="AE10" s="27"/>
      <c r="AF10" s="82" t="s">
        <v>44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113</v>
      </c>
      <c r="F11" s="19">
        <f t="shared" si="0"/>
        <v>3</v>
      </c>
      <c r="G11" s="19">
        <f t="shared" si="0"/>
        <v>62</v>
      </c>
      <c r="H11" s="19">
        <f t="shared" si="0"/>
        <v>38</v>
      </c>
      <c r="I11" s="19">
        <f t="shared" si="0"/>
        <v>295</v>
      </c>
      <c r="J11" s="19">
        <f t="shared" si="0"/>
        <v>75</v>
      </c>
      <c r="K11" s="19">
        <f t="shared" si="0"/>
        <v>60</v>
      </c>
      <c r="L11" s="19">
        <f t="shared" si="0"/>
        <v>95</v>
      </c>
      <c r="M11" s="19">
        <f t="shared" si="0"/>
        <v>65</v>
      </c>
      <c r="N11" s="31">
        <f>PRODUCT(I11/O11)</f>
        <v>0.42142857142857143</v>
      </c>
      <c r="O11" s="84">
        <f>SUM(O6:O10)</f>
        <v>700</v>
      </c>
      <c r="P11" s="19">
        <f t="shared" ref="P11:AE11" si="1">SUM(P4:P10)</f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14</v>
      </c>
      <c r="V11" s="19">
        <f t="shared" si="1"/>
        <v>0</v>
      </c>
      <c r="W11" s="19">
        <f t="shared" si="1"/>
        <v>12</v>
      </c>
      <c r="X11" s="19">
        <f t="shared" si="1"/>
        <v>4</v>
      </c>
      <c r="Y11" s="19">
        <f t="shared" si="1"/>
        <v>39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8" t="s">
        <v>2</v>
      </c>
      <c r="C12" s="32"/>
      <c r="D12" s="33">
        <f>SUM(F11:H11)+((I11-F11-G11)/3)+(E11/3)+(Z11*25)+(AA11*25)+(AB11*15)+(AC11*25)+(AD11*20)+(AE11*15)</f>
        <v>217.33333333333334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35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37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1"/>
      <c r="AE13" s="1"/>
      <c r="AF13" s="38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39"/>
      <c r="D14" s="39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24</v>
      </c>
      <c r="L14" s="19" t="s">
        <v>25</v>
      </c>
      <c r="M14" s="19" t="s">
        <v>26</v>
      </c>
      <c r="N14" s="19" t="s">
        <v>21</v>
      </c>
      <c r="O14" s="25"/>
      <c r="P14" s="40" t="s">
        <v>32</v>
      </c>
      <c r="Q14" s="13"/>
      <c r="R14" s="13"/>
      <c r="S14" s="13"/>
      <c r="T14" s="41"/>
      <c r="U14" s="41"/>
      <c r="V14" s="41"/>
      <c r="W14" s="41"/>
      <c r="X14" s="41"/>
      <c r="Y14" s="13"/>
      <c r="Z14" s="13"/>
      <c r="AA14" s="13"/>
      <c r="AB14" s="12"/>
      <c r="AC14" s="13"/>
      <c r="AD14" s="13"/>
      <c r="AE14" s="13"/>
      <c r="AF14" s="42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0" t="s">
        <v>17</v>
      </c>
      <c r="C15" s="13"/>
      <c r="D15" s="43"/>
      <c r="E15" s="27">
        <f>PRODUCT(E11)</f>
        <v>113</v>
      </c>
      <c r="F15" s="27">
        <f>PRODUCT(F11)</f>
        <v>3</v>
      </c>
      <c r="G15" s="27">
        <f>PRODUCT(G11)</f>
        <v>62</v>
      </c>
      <c r="H15" s="27">
        <f>PRODUCT(H11)</f>
        <v>38</v>
      </c>
      <c r="I15" s="27">
        <f>PRODUCT(I11)</f>
        <v>295</v>
      </c>
      <c r="J15" s="1"/>
      <c r="K15" s="44">
        <f>PRODUCT((F15+G15)/E15)</f>
        <v>0.5752212389380531</v>
      </c>
      <c r="L15" s="44">
        <f>PRODUCT(H15/E15)</f>
        <v>0.33628318584070799</v>
      </c>
      <c r="M15" s="44">
        <f>PRODUCT(I15/E15)</f>
        <v>2.6106194690265485</v>
      </c>
      <c r="N15" s="29">
        <f>PRODUCT(N11)</f>
        <v>0.42142857142857143</v>
      </c>
      <c r="O15" s="25">
        <f>PRODUCT(O11)</f>
        <v>700</v>
      </c>
      <c r="P15" s="45" t="s">
        <v>33</v>
      </c>
      <c r="Q15" s="46"/>
      <c r="R15" s="46"/>
      <c r="S15" s="47" t="s">
        <v>54</v>
      </c>
      <c r="T15" s="47"/>
      <c r="U15" s="47"/>
      <c r="V15" s="47"/>
      <c r="W15" s="47"/>
      <c r="X15" s="47"/>
      <c r="Y15" s="47"/>
      <c r="Z15" s="47"/>
      <c r="AA15" s="47"/>
      <c r="AB15" s="48"/>
      <c r="AC15" s="47"/>
      <c r="AD15" s="49" t="s">
        <v>37</v>
      </c>
      <c r="AE15" s="49"/>
      <c r="AF15" s="50" t="s">
        <v>55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1" t="s">
        <v>18</v>
      </c>
      <c r="C16" s="52"/>
      <c r="D16" s="53"/>
      <c r="E16" s="27"/>
      <c r="F16" s="27"/>
      <c r="G16" s="27"/>
      <c r="H16" s="27"/>
      <c r="I16" s="27"/>
      <c r="J16" s="1"/>
      <c r="K16" s="44"/>
      <c r="L16" s="44"/>
      <c r="M16" s="44"/>
      <c r="N16" s="29"/>
      <c r="O16" s="25"/>
      <c r="P16" s="54" t="s">
        <v>34</v>
      </c>
      <c r="Q16" s="55"/>
      <c r="R16" s="55"/>
      <c r="S16" s="56" t="s">
        <v>58</v>
      </c>
      <c r="T16" s="56"/>
      <c r="U16" s="56"/>
      <c r="V16" s="56"/>
      <c r="W16" s="56"/>
      <c r="X16" s="56"/>
      <c r="Y16" s="56"/>
      <c r="Z16" s="56"/>
      <c r="AA16" s="56"/>
      <c r="AB16" s="57"/>
      <c r="AC16" s="56"/>
      <c r="AD16" s="58" t="s">
        <v>56</v>
      </c>
      <c r="AE16" s="58"/>
      <c r="AF16" s="59" t="s">
        <v>60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0" t="s">
        <v>19</v>
      </c>
      <c r="C17" s="61"/>
      <c r="D17" s="62"/>
      <c r="E17" s="30">
        <f>PRODUCT(U11)</f>
        <v>14</v>
      </c>
      <c r="F17" s="30">
        <f>PRODUCT(V11)</f>
        <v>0</v>
      </c>
      <c r="G17" s="30">
        <f>PRODUCT(W11)</f>
        <v>12</v>
      </c>
      <c r="H17" s="30">
        <f>PRODUCT(X11)</f>
        <v>4</v>
      </c>
      <c r="I17" s="30">
        <f>PRODUCT(Y11)</f>
        <v>39</v>
      </c>
      <c r="J17" s="1"/>
      <c r="K17" s="63">
        <f>PRODUCT((F17+G17)/E17)</f>
        <v>0.8571428571428571</v>
      </c>
      <c r="L17" s="63">
        <f>PRODUCT(H17/E17)</f>
        <v>0.2857142857142857</v>
      </c>
      <c r="M17" s="63">
        <f>PRODUCT(I17/E17)</f>
        <v>2.7857142857142856</v>
      </c>
      <c r="N17" s="64">
        <v>0.48799999999999999</v>
      </c>
      <c r="O17" s="25">
        <v>80</v>
      </c>
      <c r="P17" s="54" t="s">
        <v>35</v>
      </c>
      <c r="Q17" s="55"/>
      <c r="R17" s="55"/>
      <c r="S17" s="56" t="s">
        <v>59</v>
      </c>
      <c r="T17" s="56"/>
      <c r="U17" s="56"/>
      <c r="V17" s="56"/>
      <c r="W17" s="56"/>
      <c r="X17" s="56"/>
      <c r="Y17" s="56"/>
      <c r="Z17" s="56"/>
      <c r="AA17" s="56"/>
      <c r="AB17" s="57"/>
      <c r="AC17" s="56"/>
      <c r="AD17" s="58" t="s">
        <v>57</v>
      </c>
      <c r="AE17" s="58"/>
      <c r="AF17" s="59" t="s">
        <v>61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5" t="s">
        <v>20</v>
      </c>
      <c r="C18" s="66"/>
      <c r="D18" s="67"/>
      <c r="E18" s="19">
        <f>SUM(E15:E17)</f>
        <v>127</v>
      </c>
      <c r="F18" s="19">
        <f>SUM(F15:F17)</f>
        <v>3</v>
      </c>
      <c r="G18" s="19">
        <f>SUM(G15:G17)</f>
        <v>74</v>
      </c>
      <c r="H18" s="19">
        <f>SUM(H15:H17)</f>
        <v>42</v>
      </c>
      <c r="I18" s="19">
        <f>SUM(I15:I17)</f>
        <v>334</v>
      </c>
      <c r="J18" s="1"/>
      <c r="K18" s="68">
        <f>PRODUCT((F18+G18)/E18)</f>
        <v>0.60629921259842523</v>
      </c>
      <c r="L18" s="68">
        <f>PRODUCT(H18/E18)</f>
        <v>0.33070866141732286</v>
      </c>
      <c r="M18" s="68">
        <f>PRODUCT(I18/E18)</f>
        <v>2.6299212598425199</v>
      </c>
      <c r="N18" s="31">
        <f>PRODUCT(I18/O18)</f>
        <v>0.42820512820512818</v>
      </c>
      <c r="O18" s="25">
        <f>SUM(O15:O17)</f>
        <v>780</v>
      </c>
      <c r="P18" s="69" t="s">
        <v>36</v>
      </c>
      <c r="Q18" s="70"/>
      <c r="R18" s="70"/>
      <c r="S18" s="71"/>
      <c r="T18" s="71"/>
      <c r="U18" s="71"/>
      <c r="V18" s="71"/>
      <c r="W18" s="71"/>
      <c r="X18" s="71"/>
      <c r="Y18" s="71"/>
      <c r="Z18" s="71"/>
      <c r="AA18" s="71"/>
      <c r="AB18" s="72"/>
      <c r="AC18" s="71"/>
      <c r="AD18" s="71"/>
      <c r="AE18" s="73"/>
      <c r="AF18" s="74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38</v>
      </c>
      <c r="C20" s="1"/>
      <c r="D20" s="1" t="s">
        <v>45</v>
      </c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53</v>
      </c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s="77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6"/>
      <c r="N25" s="76"/>
      <c r="O25" s="25"/>
      <c r="P25" s="1"/>
      <c r="Q25" s="37"/>
      <c r="R25" s="1"/>
      <c r="S25" s="25"/>
      <c r="T25" s="25"/>
      <c r="U25" s="25"/>
      <c r="V25" s="2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s="7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s="7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7"/>
      <c r="R27" s="1"/>
      <c r="S27" s="1"/>
      <c r="T27" s="25"/>
      <c r="U27" s="25"/>
      <c r="V27" s="75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7"/>
      <c r="R28" s="1"/>
      <c r="S28" s="1"/>
      <c r="T28" s="25"/>
      <c r="U28" s="25"/>
      <c r="V28" s="75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7"/>
      <c r="R29" s="1"/>
      <c r="S29" s="1"/>
      <c r="T29" s="25"/>
      <c r="U29" s="25"/>
      <c r="V29" s="75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4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6"/>
      <c r="N31" s="34"/>
      <c r="O31" s="25"/>
      <c r="P31" s="1"/>
      <c r="Q31" s="37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6"/>
      <c r="N32" s="76"/>
      <c r="O32" s="25"/>
      <c r="P32" s="1"/>
      <c r="Q32" s="37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9"/>
      <c r="AH33" s="77"/>
      <c r="AI33" s="77"/>
      <c r="AJ33" s="77"/>
      <c r="AK33" s="77"/>
      <c r="AL33" s="77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7"/>
      <c r="R34" s="1"/>
      <c r="S34" s="1"/>
      <c r="T34" s="25"/>
      <c r="U34" s="25"/>
      <c r="V34" s="75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77"/>
      <c r="AI34" s="77"/>
      <c r="AJ34" s="77"/>
      <c r="AK34" s="77"/>
      <c r="AL34" s="77"/>
    </row>
    <row r="35" spans="1:38" ht="15" customHeight="1" x14ac:dyDescent="0.25">
      <c r="A35" s="7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7"/>
      <c r="R35" s="1"/>
      <c r="S35" s="1"/>
      <c r="T35" s="25"/>
      <c r="U35" s="25"/>
      <c r="V35" s="75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</row>
    <row r="36" spans="1:38" ht="15" customHeight="1" x14ac:dyDescent="0.25">
      <c r="A36" s="7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7"/>
      <c r="R36" s="1"/>
      <c r="S36" s="1"/>
      <c r="T36" s="25"/>
      <c r="U36" s="25"/>
      <c r="V36" s="75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</row>
    <row r="37" spans="1:38" ht="15" customHeight="1" x14ac:dyDescent="0.25">
      <c r="A37" s="7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4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9"/>
    </row>
    <row r="38" spans="1:38" ht="15" customHeight="1" x14ac:dyDescent="0.25">
      <c r="A38" s="78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6"/>
      <c r="N38" s="34"/>
      <c r="O38" s="25"/>
      <c r="P38" s="1"/>
      <c r="Q38" s="37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9"/>
    </row>
    <row r="39" spans="1:38" ht="15" customHeight="1" x14ac:dyDescent="0.25">
      <c r="A39" s="7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7"/>
      <c r="R39" s="1"/>
      <c r="S39" s="1"/>
      <c r="T39" s="25"/>
      <c r="U39" s="25"/>
      <c r="V39" s="75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9.7109375" style="102" customWidth="1"/>
    <col min="3" max="3" width="21.5703125" style="103" customWidth="1"/>
    <col min="4" max="4" width="10.5703125" style="104" customWidth="1"/>
    <col min="5" max="5" width="8" style="104" customWidth="1"/>
    <col min="6" max="6" width="0.7109375" style="36" customWidth="1"/>
    <col min="7" max="11" width="5.28515625" style="103" customWidth="1"/>
    <col min="12" max="12" width="6.42578125" style="103" customWidth="1"/>
    <col min="13" max="16" width="5.28515625" style="103" customWidth="1"/>
    <col min="17" max="21" width="6.7109375" style="103" customWidth="1"/>
    <col min="22" max="22" width="10.85546875" style="103" customWidth="1"/>
    <col min="23" max="23" width="19.7109375" style="104" customWidth="1"/>
    <col min="24" max="24" width="9.7109375" style="103" customWidth="1"/>
    <col min="25" max="30" width="9.140625" style="105"/>
  </cols>
  <sheetData>
    <row r="1" spans="1:30" ht="18.75" x14ac:dyDescent="0.3">
      <c r="A1" s="9"/>
      <c r="B1" s="85" t="s">
        <v>62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7"/>
      <c r="X1" s="88"/>
      <c r="Y1" s="89"/>
      <c r="Z1" s="89"/>
      <c r="AA1" s="89"/>
      <c r="AB1" s="89"/>
      <c r="AC1" s="89"/>
      <c r="AD1" s="89"/>
    </row>
    <row r="2" spans="1:30" x14ac:dyDescent="0.25">
      <c r="A2" s="9"/>
      <c r="B2" s="11" t="s">
        <v>46</v>
      </c>
      <c r="C2" s="90" t="s">
        <v>47</v>
      </c>
      <c r="D2" s="90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0"/>
      <c r="X2" s="42"/>
      <c r="Y2" s="89"/>
      <c r="Z2" s="89"/>
      <c r="AA2" s="89"/>
      <c r="AB2" s="89"/>
      <c r="AC2" s="89"/>
      <c r="AD2" s="89"/>
    </row>
    <row r="3" spans="1:30" x14ac:dyDescent="0.25">
      <c r="A3" s="9"/>
      <c r="B3" s="91" t="s">
        <v>63</v>
      </c>
      <c r="C3" s="23" t="s">
        <v>64</v>
      </c>
      <c r="D3" s="92" t="s">
        <v>65</v>
      </c>
      <c r="E3" s="93" t="s">
        <v>1</v>
      </c>
      <c r="F3" s="25"/>
      <c r="G3" s="94" t="s">
        <v>66</v>
      </c>
      <c r="H3" s="95" t="s">
        <v>67</v>
      </c>
      <c r="I3" s="95" t="s">
        <v>30</v>
      </c>
      <c r="J3" s="18" t="s">
        <v>68</v>
      </c>
      <c r="K3" s="96" t="s">
        <v>69</v>
      </c>
      <c r="L3" s="96" t="s">
        <v>70</v>
      </c>
      <c r="M3" s="94" t="s">
        <v>71</v>
      </c>
      <c r="N3" s="94" t="s">
        <v>29</v>
      </c>
      <c r="O3" s="95" t="s">
        <v>72</v>
      </c>
      <c r="P3" s="94" t="s">
        <v>67</v>
      </c>
      <c r="Q3" s="94" t="s">
        <v>3</v>
      </c>
      <c r="R3" s="94">
        <v>1</v>
      </c>
      <c r="S3" s="94">
        <v>2</v>
      </c>
      <c r="T3" s="94">
        <v>3</v>
      </c>
      <c r="U3" s="94" t="s">
        <v>73</v>
      </c>
      <c r="V3" s="18" t="s">
        <v>21</v>
      </c>
      <c r="W3" s="17" t="s">
        <v>74</v>
      </c>
      <c r="X3" s="17" t="s">
        <v>75</v>
      </c>
      <c r="Y3" s="89"/>
      <c r="Z3" s="89"/>
      <c r="AA3" s="89"/>
      <c r="AB3" s="89"/>
      <c r="AC3" s="89"/>
      <c r="AD3" s="89"/>
    </row>
    <row r="4" spans="1:30" x14ac:dyDescent="0.25">
      <c r="A4" s="9"/>
      <c r="B4" s="119" t="s">
        <v>77</v>
      </c>
      <c r="C4" s="120" t="s">
        <v>85</v>
      </c>
      <c r="D4" s="97" t="s">
        <v>76</v>
      </c>
      <c r="E4" s="121" t="s">
        <v>39</v>
      </c>
      <c r="F4" s="83"/>
      <c r="G4" s="98"/>
      <c r="H4" s="122"/>
      <c r="I4" s="98">
        <v>1</v>
      </c>
      <c r="J4" s="123" t="s">
        <v>86</v>
      </c>
      <c r="K4" s="123">
        <v>6</v>
      </c>
      <c r="L4" s="123"/>
      <c r="M4" s="123">
        <v>1</v>
      </c>
      <c r="N4" s="98"/>
      <c r="O4" s="122"/>
      <c r="P4" s="98"/>
      <c r="Q4" s="124" t="s">
        <v>87</v>
      </c>
      <c r="R4" s="124" t="s">
        <v>83</v>
      </c>
      <c r="S4" s="124" t="s">
        <v>83</v>
      </c>
      <c r="T4" s="124" t="s">
        <v>88</v>
      </c>
      <c r="U4" s="124"/>
      <c r="V4" s="125">
        <v>0.33333333333333331</v>
      </c>
      <c r="W4" s="126" t="s">
        <v>78</v>
      </c>
      <c r="X4" s="106" t="s">
        <v>79</v>
      </c>
      <c r="Y4" s="89"/>
      <c r="Z4" s="89"/>
      <c r="AA4" s="89"/>
      <c r="AB4" s="89"/>
      <c r="AC4" s="89"/>
      <c r="AD4" s="89"/>
    </row>
    <row r="5" spans="1:30" x14ac:dyDescent="0.25">
      <c r="A5" s="9"/>
      <c r="B5" s="119" t="s">
        <v>80</v>
      </c>
      <c r="C5" s="120" t="s">
        <v>89</v>
      </c>
      <c r="D5" s="97" t="s">
        <v>76</v>
      </c>
      <c r="E5" s="121" t="s">
        <v>39</v>
      </c>
      <c r="F5" s="83"/>
      <c r="G5" s="98"/>
      <c r="H5" s="122"/>
      <c r="I5" s="98">
        <v>1</v>
      </c>
      <c r="J5" s="123" t="s">
        <v>90</v>
      </c>
      <c r="K5" s="123">
        <v>7</v>
      </c>
      <c r="L5" s="123"/>
      <c r="M5" s="123">
        <v>1</v>
      </c>
      <c r="N5" s="98"/>
      <c r="O5" s="122"/>
      <c r="P5" s="98"/>
      <c r="Q5" s="124" t="s">
        <v>91</v>
      </c>
      <c r="R5" s="124"/>
      <c r="S5" s="124" t="s">
        <v>88</v>
      </c>
      <c r="T5" s="124" t="s">
        <v>88</v>
      </c>
      <c r="U5" s="124" t="s">
        <v>92</v>
      </c>
      <c r="V5" s="125">
        <v>0.5</v>
      </c>
      <c r="W5" s="126" t="s">
        <v>81</v>
      </c>
      <c r="X5" s="106" t="s">
        <v>82</v>
      </c>
      <c r="Y5" s="89"/>
      <c r="Z5" s="89"/>
      <c r="AA5" s="89"/>
      <c r="AB5" s="89"/>
      <c r="AC5" s="89"/>
      <c r="AD5" s="89"/>
    </row>
    <row r="6" spans="1:30" x14ac:dyDescent="0.25">
      <c r="A6" s="24"/>
      <c r="B6" s="23" t="s">
        <v>9</v>
      </c>
      <c r="C6" s="18"/>
      <c r="D6" s="17"/>
      <c r="E6" s="107"/>
      <c r="F6" s="108"/>
      <c r="G6" s="19"/>
      <c r="H6" s="19"/>
      <c r="I6" s="19">
        <f>SUM(I2:I5)</f>
        <v>2</v>
      </c>
      <c r="J6" s="18"/>
      <c r="K6" s="18"/>
      <c r="L6" s="18"/>
      <c r="M6" s="19">
        <f t="shared" ref="M6" si="0">SUM(M2:M5)</f>
        <v>2</v>
      </c>
      <c r="N6" s="19"/>
      <c r="O6" s="19"/>
      <c r="P6" s="19"/>
      <c r="Q6" s="109" t="s">
        <v>93</v>
      </c>
      <c r="R6" s="109" t="s">
        <v>83</v>
      </c>
      <c r="S6" s="109" t="s">
        <v>84</v>
      </c>
      <c r="T6" s="109" t="s">
        <v>94</v>
      </c>
      <c r="U6" s="109" t="s">
        <v>92</v>
      </c>
      <c r="V6" s="31">
        <v>0.42899999999999999</v>
      </c>
      <c r="W6" s="110"/>
      <c r="X6" s="109"/>
      <c r="Y6" s="89"/>
      <c r="Z6" s="89"/>
      <c r="AA6" s="89"/>
      <c r="AB6" s="89"/>
      <c r="AC6" s="89"/>
      <c r="AD6" s="89"/>
    </row>
    <row r="7" spans="1:30" x14ac:dyDescent="0.25">
      <c r="A7" s="24"/>
      <c r="B7" s="111"/>
      <c r="C7" s="112"/>
      <c r="D7" s="113"/>
      <c r="E7" s="114"/>
      <c r="F7" s="115"/>
      <c r="G7" s="112"/>
      <c r="H7" s="112"/>
      <c r="I7" s="112"/>
      <c r="J7" s="116"/>
      <c r="K7" s="116"/>
      <c r="L7" s="116"/>
      <c r="M7" s="112"/>
      <c r="N7" s="112"/>
      <c r="O7" s="112"/>
      <c r="P7" s="112"/>
      <c r="Q7" s="117"/>
      <c r="R7" s="117"/>
      <c r="S7" s="117"/>
      <c r="T7" s="117"/>
      <c r="U7" s="117"/>
      <c r="V7" s="112"/>
      <c r="W7" s="113"/>
      <c r="X7" s="118"/>
      <c r="Y7" s="89"/>
      <c r="Z7" s="89"/>
      <c r="AA7" s="89"/>
      <c r="AB7" s="89"/>
      <c r="AC7" s="89"/>
      <c r="AD7" s="89"/>
    </row>
    <row r="8" spans="1:30" x14ac:dyDescent="0.25">
      <c r="A8" s="24"/>
      <c r="B8" s="99"/>
      <c r="C8" s="1"/>
      <c r="D8" s="99"/>
      <c r="E8" s="100"/>
      <c r="G8" s="1"/>
      <c r="H8" s="37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9"/>
      <c r="X8" s="1"/>
      <c r="Y8" s="89"/>
      <c r="Z8" s="89"/>
      <c r="AA8" s="89"/>
      <c r="AB8" s="89"/>
      <c r="AC8" s="89"/>
      <c r="AD8" s="89"/>
    </row>
    <row r="9" spans="1:30" x14ac:dyDescent="0.25">
      <c r="A9" s="24"/>
      <c r="B9" s="99"/>
      <c r="C9" s="1"/>
      <c r="D9" s="99"/>
      <c r="E9" s="100"/>
      <c r="G9" s="1"/>
      <c r="H9" s="37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9"/>
      <c r="X9" s="1"/>
      <c r="Y9" s="89"/>
      <c r="Z9" s="89"/>
      <c r="AA9" s="89"/>
      <c r="AB9" s="89"/>
      <c r="AC9" s="89"/>
      <c r="AD9" s="89"/>
    </row>
    <row r="10" spans="1:30" x14ac:dyDescent="0.25">
      <c r="A10" s="24"/>
      <c r="B10" s="99"/>
      <c r="C10" s="1"/>
      <c r="D10" s="99"/>
      <c r="E10" s="100"/>
      <c r="G10" s="1"/>
      <c r="H10" s="37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9"/>
      <c r="X10" s="1"/>
      <c r="Y10" s="89"/>
      <c r="Z10" s="89"/>
      <c r="AA10" s="89"/>
      <c r="AB10" s="89"/>
      <c r="AC10" s="89"/>
      <c r="AD10" s="89"/>
    </row>
    <row r="11" spans="1:30" x14ac:dyDescent="0.25">
      <c r="A11" s="24"/>
      <c r="B11" s="99"/>
      <c r="C11" s="1"/>
      <c r="D11" s="99"/>
      <c r="E11" s="100"/>
      <c r="G11" s="1"/>
      <c r="H11" s="37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9"/>
      <c r="X11" s="1"/>
      <c r="Y11" s="89"/>
      <c r="Z11" s="89"/>
      <c r="AA11" s="89"/>
      <c r="AB11" s="89"/>
      <c r="AC11" s="89"/>
      <c r="AD11" s="89"/>
    </row>
    <row r="12" spans="1:30" x14ac:dyDescent="0.25">
      <c r="A12" s="24"/>
      <c r="B12" s="99"/>
      <c r="C12" s="1"/>
      <c r="D12" s="99"/>
      <c r="E12" s="100"/>
      <c r="G12" s="1"/>
      <c r="H12" s="37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9"/>
      <c r="X12" s="1"/>
      <c r="Y12" s="89"/>
      <c r="Z12" s="89"/>
      <c r="AA12" s="89"/>
      <c r="AB12" s="89"/>
      <c r="AC12" s="89"/>
      <c r="AD12" s="89"/>
    </row>
    <row r="13" spans="1:30" x14ac:dyDescent="0.25">
      <c r="A13" s="24"/>
      <c r="B13" s="99"/>
      <c r="C13" s="1"/>
      <c r="D13" s="99"/>
      <c r="E13" s="100"/>
      <c r="G13" s="1"/>
      <c r="H13" s="37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9"/>
      <c r="X13" s="1"/>
      <c r="Y13" s="89"/>
      <c r="Z13" s="89"/>
      <c r="AA13" s="89"/>
      <c r="AB13" s="89"/>
      <c r="AC13" s="89"/>
      <c r="AD13" s="89"/>
    </row>
    <row r="14" spans="1:30" x14ac:dyDescent="0.25">
      <c r="A14" s="24"/>
      <c r="B14" s="99"/>
      <c r="C14" s="1"/>
      <c r="D14" s="99"/>
      <c r="E14" s="100"/>
      <c r="G14" s="1"/>
      <c r="H14" s="37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9"/>
      <c r="X14" s="1"/>
      <c r="Y14" s="89"/>
      <c r="Z14" s="89"/>
      <c r="AA14" s="89"/>
      <c r="AB14" s="89"/>
      <c r="AC14" s="89"/>
      <c r="AD14" s="89"/>
    </row>
    <row r="15" spans="1:30" x14ac:dyDescent="0.25">
      <c r="A15" s="24"/>
      <c r="B15" s="99"/>
      <c r="C15" s="1"/>
      <c r="D15" s="99"/>
      <c r="E15" s="100"/>
      <c r="G15" s="1"/>
      <c r="H15" s="37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9"/>
      <c r="X15" s="1"/>
      <c r="Y15" s="89"/>
      <c r="Z15" s="89"/>
      <c r="AA15" s="89"/>
      <c r="AB15" s="89"/>
      <c r="AC15" s="89"/>
      <c r="AD15" s="89"/>
    </row>
    <row r="16" spans="1:30" x14ac:dyDescent="0.25">
      <c r="A16" s="24"/>
      <c r="B16" s="99"/>
      <c r="C16" s="1"/>
      <c r="D16" s="99"/>
      <c r="E16" s="100"/>
      <c r="G16" s="1"/>
      <c r="H16" s="37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9"/>
      <c r="X16" s="1"/>
      <c r="Y16" s="89"/>
      <c r="Z16" s="89"/>
      <c r="AA16" s="89"/>
      <c r="AB16" s="89"/>
      <c r="AC16" s="89"/>
      <c r="AD16" s="89"/>
    </row>
    <row r="17" spans="1:30" x14ac:dyDescent="0.25">
      <c r="A17" s="24"/>
      <c r="B17" s="99"/>
      <c r="C17" s="1"/>
      <c r="D17" s="99"/>
      <c r="E17" s="100"/>
      <c r="G17" s="1"/>
      <c r="H17" s="37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9"/>
      <c r="X17" s="1"/>
      <c r="Y17" s="89"/>
      <c r="Z17" s="89"/>
      <c r="AA17" s="89"/>
      <c r="AB17" s="89"/>
      <c r="AC17" s="89"/>
      <c r="AD17" s="89"/>
    </row>
    <row r="18" spans="1:30" x14ac:dyDescent="0.25">
      <c r="A18" s="24"/>
      <c r="B18" s="99"/>
      <c r="C18" s="1"/>
      <c r="D18" s="99"/>
      <c r="E18" s="100"/>
      <c r="G18" s="1"/>
      <c r="H18" s="37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9"/>
      <c r="X18" s="1"/>
      <c r="Y18" s="89"/>
      <c r="Z18" s="89"/>
      <c r="AA18" s="89"/>
      <c r="AB18" s="89"/>
      <c r="AC18" s="89"/>
      <c r="AD18" s="89"/>
    </row>
    <row r="19" spans="1:30" x14ac:dyDescent="0.25">
      <c r="A19" s="24"/>
      <c r="B19" s="99"/>
      <c r="C19" s="1"/>
      <c r="D19" s="99"/>
      <c r="E19" s="100"/>
      <c r="G19" s="1"/>
      <c r="H19" s="37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9"/>
      <c r="X19" s="1"/>
      <c r="Y19" s="89"/>
      <c r="Z19" s="89"/>
      <c r="AA19" s="89"/>
      <c r="AB19" s="89"/>
      <c r="AC19" s="89"/>
      <c r="AD19" s="89"/>
    </row>
    <row r="20" spans="1:30" x14ac:dyDescent="0.25">
      <c r="A20" s="24"/>
      <c r="B20" s="99"/>
      <c r="C20" s="1"/>
      <c r="D20" s="99"/>
      <c r="E20" s="100"/>
      <c r="G20" s="1"/>
      <c r="H20" s="3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9"/>
      <c r="X20" s="1"/>
      <c r="Y20" s="89"/>
      <c r="Z20" s="89"/>
      <c r="AA20" s="89"/>
      <c r="AB20" s="89"/>
      <c r="AC20" s="89"/>
      <c r="AD20" s="89"/>
    </row>
    <row r="21" spans="1:30" x14ac:dyDescent="0.25">
      <c r="A21" s="24"/>
      <c r="B21" s="99"/>
      <c r="C21" s="1"/>
      <c r="D21" s="99"/>
      <c r="E21" s="100"/>
      <c r="G21" s="1"/>
      <c r="H21" s="3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9"/>
      <c r="X21" s="1"/>
      <c r="Y21" s="89"/>
      <c r="Z21" s="89"/>
      <c r="AA21" s="89"/>
      <c r="AB21" s="89"/>
      <c r="AC21" s="89"/>
      <c r="AD21" s="89"/>
    </row>
    <row r="22" spans="1:30" x14ac:dyDescent="0.25">
      <c r="A22" s="24"/>
      <c r="B22" s="99"/>
      <c r="C22" s="1"/>
      <c r="D22" s="99"/>
      <c r="E22" s="100"/>
      <c r="G22" s="1"/>
      <c r="H22" s="3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9"/>
      <c r="X22" s="1"/>
      <c r="Y22" s="89"/>
      <c r="Z22" s="89"/>
      <c r="AA22" s="89"/>
      <c r="AB22" s="89"/>
      <c r="AC22" s="89"/>
      <c r="AD22" s="89"/>
    </row>
    <row r="23" spans="1:30" x14ac:dyDescent="0.25">
      <c r="A23" s="24"/>
      <c r="B23" s="99"/>
      <c r="C23" s="1"/>
      <c r="D23" s="99"/>
      <c r="E23" s="100"/>
      <c r="G23" s="1"/>
      <c r="H23" s="3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9"/>
      <c r="X23" s="1"/>
      <c r="Y23" s="89"/>
      <c r="Z23" s="89"/>
      <c r="AA23" s="89"/>
      <c r="AB23" s="89"/>
      <c r="AC23" s="89"/>
      <c r="AD23" s="89"/>
    </row>
    <row r="24" spans="1:30" x14ac:dyDescent="0.25">
      <c r="A24" s="24"/>
      <c r="B24" s="99"/>
      <c r="C24" s="1"/>
      <c r="D24" s="99"/>
      <c r="E24" s="100"/>
      <c r="G24" s="1"/>
      <c r="H24" s="3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9"/>
      <c r="X24" s="1"/>
      <c r="Y24" s="89"/>
      <c r="Z24" s="89"/>
      <c r="AA24" s="89"/>
      <c r="AB24" s="89"/>
      <c r="AC24" s="89"/>
      <c r="AD24" s="89"/>
    </row>
    <row r="25" spans="1:30" x14ac:dyDescent="0.25">
      <c r="A25" s="24"/>
      <c r="B25" s="99"/>
      <c r="C25" s="1"/>
      <c r="D25" s="99"/>
      <c r="E25" s="100"/>
      <c r="G25" s="1"/>
      <c r="H25" s="3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9"/>
      <c r="X25" s="1"/>
      <c r="Y25" s="89"/>
      <c r="Z25" s="89"/>
      <c r="AA25" s="89"/>
      <c r="AB25" s="89"/>
      <c r="AC25" s="89"/>
      <c r="AD25" s="89"/>
    </row>
    <row r="26" spans="1:30" x14ac:dyDescent="0.25">
      <c r="A26" s="24"/>
      <c r="B26" s="99"/>
      <c r="C26" s="1"/>
      <c r="D26" s="99"/>
      <c r="E26" s="100"/>
      <c r="G26" s="1"/>
      <c r="H26" s="3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9"/>
      <c r="X26" s="1"/>
      <c r="Y26" s="89"/>
      <c r="Z26" s="89"/>
      <c r="AA26" s="89"/>
      <c r="AB26" s="89"/>
      <c r="AC26" s="89"/>
      <c r="AD26" s="89"/>
    </row>
    <row r="27" spans="1:30" x14ac:dyDescent="0.25">
      <c r="A27" s="24"/>
      <c r="B27" s="99"/>
      <c r="C27" s="1"/>
      <c r="D27" s="99"/>
      <c r="E27" s="100"/>
      <c r="G27" s="1"/>
      <c r="H27" s="3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9"/>
      <c r="X27" s="1"/>
      <c r="Y27" s="89"/>
      <c r="Z27" s="89"/>
      <c r="AA27" s="89"/>
      <c r="AB27" s="89"/>
      <c r="AC27" s="89"/>
      <c r="AD27" s="89"/>
    </row>
    <row r="28" spans="1:30" x14ac:dyDescent="0.25">
      <c r="A28" s="24"/>
      <c r="B28" s="99"/>
      <c r="C28" s="1"/>
      <c r="D28" s="99"/>
      <c r="E28" s="100"/>
      <c r="G28" s="1"/>
      <c r="H28" s="3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9"/>
      <c r="X28" s="1"/>
      <c r="Y28" s="89"/>
      <c r="Z28" s="89"/>
      <c r="AA28" s="89"/>
      <c r="AB28" s="89"/>
      <c r="AC28" s="89"/>
      <c r="AD28" s="89"/>
    </row>
    <row r="29" spans="1:30" x14ac:dyDescent="0.25">
      <c r="A29" s="24"/>
      <c r="B29" s="99"/>
      <c r="C29" s="1"/>
      <c r="D29" s="99"/>
      <c r="E29" s="100"/>
      <c r="G29" s="1"/>
      <c r="H29" s="3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9"/>
      <c r="X29" s="1"/>
      <c r="Y29" s="89"/>
      <c r="Z29" s="89"/>
      <c r="AA29" s="89"/>
      <c r="AB29" s="89"/>
      <c r="AC29" s="89"/>
      <c r="AD29" s="89"/>
    </row>
    <row r="30" spans="1:30" x14ac:dyDescent="0.25">
      <c r="A30" s="24"/>
      <c r="B30" s="99"/>
      <c r="C30" s="1"/>
      <c r="D30" s="99"/>
      <c r="E30" s="100"/>
      <c r="G30" s="1"/>
      <c r="H30" s="3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9"/>
      <c r="X30" s="1"/>
      <c r="Y30" s="89"/>
      <c r="Z30" s="89"/>
      <c r="AA30" s="89"/>
      <c r="AB30" s="89"/>
      <c r="AC30" s="89"/>
      <c r="AD30" s="89"/>
    </row>
    <row r="31" spans="1:30" x14ac:dyDescent="0.25">
      <c r="A31" s="24"/>
      <c r="B31" s="99"/>
      <c r="C31" s="1"/>
      <c r="D31" s="99"/>
      <c r="E31" s="100"/>
      <c r="G31" s="1"/>
      <c r="H31" s="3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9"/>
      <c r="X31" s="1"/>
      <c r="Y31" s="89"/>
      <c r="Z31" s="89"/>
      <c r="AA31" s="89"/>
      <c r="AB31" s="89"/>
      <c r="AC31" s="89"/>
      <c r="AD31" s="89"/>
    </row>
    <row r="32" spans="1:30" x14ac:dyDescent="0.25">
      <c r="A32" s="24"/>
      <c r="B32" s="99"/>
      <c r="C32" s="1"/>
      <c r="D32" s="99"/>
      <c r="E32" s="100"/>
      <c r="G32" s="1"/>
      <c r="H32" s="3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9"/>
      <c r="X32" s="1"/>
      <c r="Y32" s="89"/>
      <c r="Z32" s="89"/>
      <c r="AA32" s="89"/>
      <c r="AB32" s="89"/>
      <c r="AC32" s="89"/>
      <c r="AD32" s="89"/>
    </row>
    <row r="33" spans="1:30" x14ac:dyDescent="0.25">
      <c r="A33" s="24"/>
      <c r="B33" s="99"/>
      <c r="C33" s="1"/>
      <c r="D33" s="99"/>
      <c r="E33" s="100"/>
      <c r="G33" s="1"/>
      <c r="H33" s="3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9"/>
      <c r="X33" s="1"/>
      <c r="Y33" s="89"/>
      <c r="Z33" s="89"/>
      <c r="AA33" s="89"/>
      <c r="AB33" s="89"/>
      <c r="AC33" s="89"/>
      <c r="AD33" s="89"/>
    </row>
    <row r="34" spans="1:30" x14ac:dyDescent="0.25">
      <c r="A34" s="24"/>
      <c r="B34" s="99"/>
      <c r="C34" s="1"/>
      <c r="D34" s="99"/>
      <c r="E34" s="100"/>
      <c r="G34" s="1"/>
      <c r="H34" s="3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9"/>
      <c r="X34" s="1"/>
      <c r="Y34" s="89"/>
      <c r="Z34" s="89"/>
      <c r="AA34" s="89"/>
      <c r="AB34" s="89"/>
      <c r="AC34" s="89"/>
      <c r="AD34" s="89"/>
    </row>
    <row r="35" spans="1:30" x14ac:dyDescent="0.25">
      <c r="A35" s="24"/>
      <c r="B35" s="99"/>
      <c r="C35" s="1"/>
      <c r="D35" s="99"/>
      <c r="E35" s="100"/>
      <c r="G35" s="1"/>
      <c r="H35" s="37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99"/>
      <c r="X35" s="1"/>
      <c r="Y35" s="89"/>
      <c r="Z35" s="89"/>
      <c r="AA35" s="89"/>
      <c r="AB35" s="89"/>
      <c r="AC35" s="89"/>
      <c r="AD35" s="89"/>
    </row>
    <row r="36" spans="1:30" x14ac:dyDescent="0.25">
      <c r="A36" s="24"/>
      <c r="B36" s="99"/>
      <c r="C36" s="1"/>
      <c r="D36" s="99"/>
      <c r="E36" s="100"/>
      <c r="G36" s="1"/>
      <c r="H36" s="37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99"/>
      <c r="X36" s="1"/>
      <c r="Y36" s="89"/>
      <c r="Z36" s="89"/>
      <c r="AA36" s="89"/>
      <c r="AB36" s="89"/>
      <c r="AC36" s="89"/>
      <c r="AD36" s="89"/>
    </row>
    <row r="37" spans="1:30" x14ac:dyDescent="0.25">
      <c r="A37" s="24"/>
      <c r="B37" s="99"/>
      <c r="C37" s="1"/>
      <c r="D37" s="99"/>
      <c r="E37" s="100"/>
      <c r="G37" s="1"/>
      <c r="H37" s="37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99"/>
      <c r="X37" s="1"/>
      <c r="Y37" s="89"/>
      <c r="Z37" s="89"/>
      <c r="AA37" s="89"/>
      <c r="AB37" s="89"/>
      <c r="AC37" s="89"/>
      <c r="AD37" s="89"/>
    </row>
    <row r="38" spans="1:30" x14ac:dyDescent="0.25">
      <c r="A38" s="24"/>
      <c r="B38" s="99"/>
      <c r="C38" s="1"/>
      <c r="D38" s="99"/>
      <c r="E38" s="100"/>
      <c r="G38" s="1"/>
      <c r="H38" s="37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99"/>
      <c r="X38" s="1"/>
      <c r="Y38" s="89"/>
      <c r="Z38" s="89"/>
      <c r="AA38" s="89"/>
      <c r="AB38" s="89"/>
      <c r="AC38" s="89"/>
      <c r="AD38" s="89"/>
    </row>
    <row r="39" spans="1:30" x14ac:dyDescent="0.25">
      <c r="A39" s="24"/>
      <c r="B39" s="99"/>
      <c r="C39" s="1"/>
      <c r="D39" s="99"/>
      <c r="E39" s="100"/>
      <c r="G39" s="1"/>
      <c r="H39" s="37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99"/>
      <c r="X39" s="1"/>
      <c r="Y39" s="89"/>
      <c r="Z39" s="89"/>
      <c r="AA39" s="89"/>
      <c r="AB39" s="89"/>
      <c r="AC39" s="89"/>
      <c r="AD39" s="89"/>
    </row>
    <row r="40" spans="1:30" x14ac:dyDescent="0.25">
      <c r="A40" s="24"/>
      <c r="B40" s="99"/>
      <c r="C40" s="1"/>
      <c r="D40" s="99"/>
      <c r="E40" s="100"/>
      <c r="G40" s="1"/>
      <c r="H40" s="37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99"/>
      <c r="X40" s="1"/>
      <c r="Y40" s="89"/>
      <c r="Z40" s="89"/>
      <c r="AA40" s="89"/>
      <c r="AB40" s="89"/>
      <c r="AC40" s="89"/>
      <c r="AD40" s="89"/>
    </row>
    <row r="41" spans="1:30" x14ac:dyDescent="0.25">
      <c r="A41" s="24"/>
      <c r="B41" s="99"/>
      <c r="C41" s="1"/>
      <c r="D41" s="99"/>
      <c r="E41" s="100"/>
      <c r="G41" s="1"/>
      <c r="H41" s="37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99"/>
      <c r="X41" s="1"/>
      <c r="Y41" s="89"/>
      <c r="Z41" s="89"/>
      <c r="AA41" s="89"/>
      <c r="AB41" s="89"/>
      <c r="AC41" s="89"/>
      <c r="AD41" s="89"/>
    </row>
    <row r="42" spans="1:30" x14ac:dyDescent="0.25">
      <c r="A42" s="24"/>
      <c r="B42" s="99"/>
      <c r="C42" s="1"/>
      <c r="D42" s="99"/>
      <c r="E42" s="100"/>
      <c r="G42" s="1"/>
      <c r="H42" s="37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99"/>
      <c r="X42" s="1"/>
      <c r="Y42" s="89"/>
      <c r="Z42" s="89"/>
      <c r="AA42" s="89"/>
      <c r="AB42" s="89"/>
      <c r="AC42" s="89"/>
      <c r="AD42" s="89"/>
    </row>
    <row r="43" spans="1:30" x14ac:dyDescent="0.25">
      <c r="A43" s="24"/>
      <c r="B43" s="99"/>
      <c r="C43" s="1"/>
      <c r="D43" s="99"/>
      <c r="E43" s="100"/>
      <c r="G43" s="1"/>
      <c r="H43" s="37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99"/>
      <c r="X43" s="1"/>
      <c r="Y43" s="89"/>
      <c r="Z43" s="89"/>
      <c r="AA43" s="89"/>
      <c r="AB43" s="89"/>
      <c r="AC43" s="89"/>
      <c r="AD43" s="89"/>
    </row>
    <row r="44" spans="1:30" x14ac:dyDescent="0.25">
      <c r="A44" s="24"/>
      <c r="B44" s="99"/>
      <c r="C44" s="1"/>
      <c r="D44" s="99"/>
      <c r="E44" s="100"/>
      <c r="G44" s="1"/>
      <c r="H44" s="37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99"/>
      <c r="X44" s="1"/>
      <c r="Y44" s="89"/>
      <c r="Z44" s="89"/>
      <c r="AA44" s="89"/>
      <c r="AB44" s="89"/>
      <c r="AC44" s="89"/>
      <c r="AD44" s="89"/>
    </row>
    <row r="45" spans="1:30" x14ac:dyDescent="0.25">
      <c r="A45" s="24"/>
      <c r="B45" s="99"/>
      <c r="C45" s="1"/>
      <c r="D45" s="99"/>
      <c r="E45" s="100"/>
      <c r="G45" s="1"/>
      <c r="H45" s="37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99"/>
      <c r="X45" s="1"/>
      <c r="Y45" s="89"/>
      <c r="Z45" s="89"/>
      <c r="AA45" s="89"/>
      <c r="AB45" s="89"/>
      <c r="AC45" s="89"/>
      <c r="AD45" s="89"/>
    </row>
    <row r="46" spans="1:30" x14ac:dyDescent="0.25">
      <c r="A46" s="24"/>
      <c r="B46" s="99"/>
      <c r="C46" s="1"/>
      <c r="D46" s="99"/>
      <c r="E46" s="100"/>
      <c r="G46" s="1"/>
      <c r="H46" s="37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99"/>
      <c r="X46" s="1"/>
      <c r="Y46" s="89"/>
      <c r="Z46" s="89"/>
      <c r="AA46" s="89"/>
      <c r="AB46" s="89"/>
      <c r="AC46" s="89"/>
      <c r="AD46" s="89"/>
    </row>
    <row r="47" spans="1:30" x14ac:dyDescent="0.25">
      <c r="A47" s="24"/>
      <c r="B47" s="99"/>
      <c r="C47" s="1"/>
      <c r="D47" s="99"/>
      <c r="E47" s="100"/>
      <c r="G47" s="1"/>
      <c r="H47" s="37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99"/>
      <c r="X47" s="1"/>
      <c r="Y47" s="89"/>
      <c r="Z47" s="89"/>
      <c r="AA47" s="89"/>
      <c r="AB47" s="89"/>
      <c r="AC47" s="89"/>
      <c r="AD47" s="89"/>
    </row>
    <row r="48" spans="1:30" x14ac:dyDescent="0.25">
      <c r="A48" s="24"/>
      <c r="B48" s="99"/>
      <c r="C48" s="1"/>
      <c r="D48" s="99"/>
      <c r="E48" s="100"/>
      <c r="G48" s="1"/>
      <c r="H48" s="37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99"/>
      <c r="X48" s="1"/>
      <c r="Y48" s="89"/>
      <c r="Z48" s="89"/>
      <c r="AA48" s="89"/>
      <c r="AB48" s="89"/>
      <c r="AC48" s="89"/>
      <c r="AD48" s="89"/>
    </row>
    <row r="49" spans="1:30" x14ac:dyDescent="0.25">
      <c r="A49" s="24"/>
      <c r="B49" s="99"/>
      <c r="C49" s="1"/>
      <c r="D49" s="99"/>
      <c r="E49" s="100"/>
      <c r="G49" s="1"/>
      <c r="H49" s="37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99"/>
      <c r="X49" s="1"/>
      <c r="Y49" s="89"/>
      <c r="Z49" s="89"/>
      <c r="AA49" s="89"/>
      <c r="AB49" s="89"/>
      <c r="AC49" s="89"/>
      <c r="AD49" s="89"/>
    </row>
    <row r="50" spans="1:30" x14ac:dyDescent="0.25">
      <c r="A50" s="24"/>
      <c r="B50" s="99"/>
      <c r="C50" s="1"/>
      <c r="D50" s="99"/>
      <c r="E50" s="100"/>
      <c r="G50" s="1"/>
      <c r="H50" s="37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99"/>
      <c r="X50" s="1"/>
      <c r="Y50" s="89"/>
      <c r="Z50" s="89"/>
      <c r="AA50" s="89"/>
      <c r="AB50" s="89"/>
      <c r="AC50" s="89"/>
      <c r="AD50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2019-01-23T17:28:13Z</dcterms:modified>
</cp:coreProperties>
</file>