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15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I19" i="1" s="1"/>
  <c r="I22" i="1" s="1"/>
  <c r="H15" i="1"/>
  <c r="H19" i="1" s="1"/>
  <c r="H22" i="1" s="1"/>
  <c r="G15" i="1"/>
  <c r="G19" i="1" s="1"/>
  <c r="G22" i="1" s="1"/>
  <c r="F15" i="1"/>
  <c r="F19" i="1" s="1"/>
  <c r="E15" i="1"/>
  <c r="E19" i="1" s="1"/>
  <c r="K19" i="1" l="1"/>
  <c r="F22" i="1"/>
  <c r="E22" i="1"/>
  <c r="L22" i="1" s="1"/>
  <c r="L19" i="1"/>
  <c r="M19" i="1"/>
  <c r="N15" i="1"/>
  <c r="N19" i="1" s="1"/>
  <c r="O19" i="1"/>
  <c r="O22" i="1" s="1"/>
  <c r="N22" i="1" s="1"/>
  <c r="D16" i="1"/>
  <c r="M22" i="1" l="1"/>
  <c r="K22" i="1"/>
</calcChain>
</file>

<file path=xl/sharedStrings.xml><?xml version="1.0" encoding="utf-8"?>
<sst xmlns="http://schemas.openxmlformats.org/spreadsheetml/2006/main" count="95" uniqueCount="63">
  <si>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</si>
  <si>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</si>
  <si>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</si>
  <si>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</si>
  <si>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</si>
  <si>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</si>
  <si>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</si>
  <si>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</si>
  <si>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</si>
  <si>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</si>
  <si>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</si>
  <si>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</si>
  <si>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</si>
  <si>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</si>
  <si>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</si>
  <si>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</si>
  <si>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</si>
  <si>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</si>
  <si>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</si>
  <si>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</si>
  <si>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</si>
  <si>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</si>
  <si>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</si>
  <si>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</si>
  <si>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</si>
  <si>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</si>
  <si>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</si>
  <si>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</si>
  <si>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</si>
  <si>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</si>
  <si>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</si>
  <si>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</si>
  <si>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</si>
  <si>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</si>
  <si>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</si>
  <si>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</si>
  <si>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</si>
  <si>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</si>
  <si>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</si>
  <si>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</si>
  <si>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SiiPe</t>
  </si>
  <si>
    <t>10.</t>
  </si>
  <si>
    <t>15.06. 2011  Kirittäret - SiiPe  1-0  (8-0, 2-2)</t>
  </si>
  <si>
    <t>6.  ottelu</t>
  </si>
  <si>
    <t>20.07. 2011  SiiPe - YPJ  0-1  (7-7, 3-14)</t>
  </si>
  <si>
    <t>7.  ottelu</t>
  </si>
  <si>
    <t>27.07. 2011  Kirittäret - SiiPe  2-0  (7-1, 8-2)</t>
  </si>
  <si>
    <t xml:space="preserve">  16 v 10 kk   8 pv</t>
  </si>
  <si>
    <t xml:space="preserve">  16 v 11 kk 13 pv</t>
  </si>
  <si>
    <t xml:space="preserve">  16 v 11 kk 20 pv</t>
  </si>
  <si>
    <t>Seurat</t>
  </si>
  <si>
    <t>SiiPe = Siilinjärven Pesis  (1987),  kasvattajaseura</t>
  </si>
  <si>
    <t>Riikka Kilpeläinen</t>
  </si>
  <si>
    <t>ykköspesis</t>
  </si>
  <si>
    <t>SiiPe  2</t>
  </si>
  <si>
    <t>7.8.1994   Siilinjärvi</t>
  </si>
  <si>
    <t>suomensarja</t>
  </si>
  <si>
    <t>KPK</t>
  </si>
  <si>
    <t>KPK = Kajaanin Pallokerho  (1933)</t>
  </si>
  <si>
    <t>ViU</t>
  </si>
  <si>
    <t>ViU = Viinijärven Urheilijat  (1914)</t>
  </si>
  <si>
    <t>JoMa</t>
  </si>
  <si>
    <t>JoMa = Joensuun Maila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</si>
</sst>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8.855468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5703125" style="65" customWidth="1"/>
    <col min="16" max="23" width="5.7109375" style="6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52</v>
      </c>
      <c r="C1" s="2"/>
      <c r="D1" s="3"/>
      <c r="E1" s="4" t="s">
        <v>55</v>
      </c>
      <c r="F1" s="5"/>
      <c r="G1" s="6"/>
      <c r="H1" s="3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6">
        <v>2011</v>
      </c>
      <c r="C4" s="66"/>
      <c r="D4" s="67" t="s">
        <v>54</v>
      </c>
      <c r="E4" s="66"/>
      <c r="F4" s="68" t="s">
        <v>53</v>
      </c>
      <c r="G4" s="71"/>
      <c r="H4" s="70"/>
      <c r="I4" s="66"/>
      <c r="J4" s="66"/>
      <c r="K4" s="66"/>
      <c r="L4" s="66"/>
      <c r="M4" s="66"/>
      <c r="N4" s="69"/>
      <c r="O4" s="27"/>
      <c r="P4" s="28"/>
      <c r="Q4" s="28"/>
      <c r="R4" s="28"/>
      <c r="S4" s="28"/>
      <c r="T4" s="28"/>
      <c r="U4" s="29"/>
      <c r="V4" s="29"/>
      <c r="W4" s="29"/>
      <c r="X4" s="29"/>
      <c r="Y4" s="29"/>
      <c r="Z4" s="28"/>
      <c r="AA4" s="28"/>
      <c r="AB4" s="28"/>
      <c r="AC4" s="28"/>
      <c r="AD4" s="28"/>
      <c r="AE4" s="28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8">
        <v>2011</v>
      </c>
      <c r="C5" s="28" t="s">
        <v>41</v>
      </c>
      <c r="D5" s="30" t="s">
        <v>40</v>
      </c>
      <c r="E5" s="28">
        <v>11</v>
      </c>
      <c r="F5" s="28">
        <v>0</v>
      </c>
      <c r="G5" s="35">
        <v>1</v>
      </c>
      <c r="H5" s="28">
        <v>3</v>
      </c>
      <c r="I5" s="28">
        <v>17</v>
      </c>
      <c r="J5" s="28">
        <v>16</v>
      </c>
      <c r="K5" s="28">
        <v>0</v>
      </c>
      <c r="L5" s="28">
        <v>0</v>
      </c>
      <c r="M5" s="28">
        <v>1</v>
      </c>
      <c r="N5" s="31">
        <v>0.47199999999999998</v>
      </c>
      <c r="O5" s="27">
        <f>PRODUCT(I5/N5)</f>
        <v>36.016949152542374</v>
      </c>
      <c r="P5" s="28"/>
      <c r="Q5" s="28"/>
      <c r="R5" s="28"/>
      <c r="S5" s="28"/>
      <c r="T5" s="28"/>
      <c r="U5" s="29"/>
      <c r="V5" s="29"/>
      <c r="W5" s="29"/>
      <c r="X5" s="29"/>
      <c r="Y5" s="29"/>
      <c r="Z5" s="28"/>
      <c r="AA5" s="28"/>
      <c r="AB5" s="28"/>
      <c r="AC5" s="28"/>
      <c r="AD5" s="28"/>
      <c r="AE5" s="28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2">
        <v>2012</v>
      </c>
      <c r="C6" s="72"/>
      <c r="D6" s="73" t="s">
        <v>57</v>
      </c>
      <c r="E6" s="72"/>
      <c r="F6" s="74" t="s">
        <v>56</v>
      </c>
      <c r="G6" s="72"/>
      <c r="H6" s="72"/>
      <c r="I6" s="72"/>
      <c r="J6" s="72"/>
      <c r="K6" s="72"/>
      <c r="L6" s="72"/>
      <c r="M6" s="72"/>
      <c r="N6" s="75"/>
      <c r="O6" s="27">
        <v>0</v>
      </c>
      <c r="P6" s="28"/>
      <c r="Q6" s="28"/>
      <c r="R6" s="28"/>
      <c r="S6" s="28"/>
      <c r="T6" s="28"/>
      <c r="U6" s="29"/>
      <c r="V6" s="29"/>
      <c r="W6" s="29"/>
      <c r="X6" s="29"/>
      <c r="Y6" s="29"/>
      <c r="Z6" s="28"/>
      <c r="AA6" s="28"/>
      <c r="AB6" s="32"/>
      <c r="AC6" s="28"/>
      <c r="AD6" s="28"/>
      <c r="AE6" s="28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2">
        <v>2013</v>
      </c>
      <c r="C7" s="72"/>
      <c r="D7" s="73" t="s">
        <v>40</v>
      </c>
      <c r="E7" s="72"/>
      <c r="F7" s="74" t="s">
        <v>56</v>
      </c>
      <c r="G7" s="72"/>
      <c r="H7" s="72"/>
      <c r="I7" s="72"/>
      <c r="J7" s="72"/>
      <c r="K7" s="72"/>
      <c r="L7" s="72"/>
      <c r="M7" s="72"/>
      <c r="N7" s="75"/>
      <c r="O7" s="27"/>
      <c r="P7" s="28"/>
      <c r="Q7" s="28"/>
      <c r="R7" s="28"/>
      <c r="S7" s="28"/>
      <c r="T7" s="28"/>
      <c r="U7" s="29"/>
      <c r="V7" s="29"/>
      <c r="W7" s="29"/>
      <c r="X7" s="29"/>
      <c r="Y7" s="29"/>
      <c r="Z7" s="28"/>
      <c r="AA7" s="28"/>
      <c r="AB7" s="32"/>
      <c r="AC7" s="28"/>
      <c r="AD7" s="28"/>
      <c r="AE7" s="28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2">
        <v>2014</v>
      </c>
      <c r="C8" s="72"/>
      <c r="D8" s="73" t="s">
        <v>59</v>
      </c>
      <c r="E8" s="72"/>
      <c r="F8" s="74" t="s">
        <v>56</v>
      </c>
      <c r="G8" s="72"/>
      <c r="H8" s="72"/>
      <c r="I8" s="72"/>
      <c r="J8" s="72"/>
      <c r="K8" s="72"/>
      <c r="L8" s="72"/>
      <c r="M8" s="72"/>
      <c r="N8" s="75"/>
      <c r="O8" s="27">
        <v>0</v>
      </c>
      <c r="P8" s="28"/>
      <c r="Q8" s="28"/>
      <c r="R8" s="28"/>
      <c r="S8" s="28"/>
      <c r="T8" s="28"/>
      <c r="U8" s="29"/>
      <c r="V8" s="29"/>
      <c r="W8" s="29"/>
      <c r="X8" s="29"/>
      <c r="Y8" s="29"/>
      <c r="Z8" s="28"/>
      <c r="AA8" s="28"/>
      <c r="AB8" s="32"/>
      <c r="AC8" s="28"/>
      <c r="AD8" s="28"/>
      <c r="AE8" s="28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72">
        <v>2015</v>
      </c>
      <c r="C9" s="72"/>
      <c r="D9" s="73" t="s">
        <v>40</v>
      </c>
      <c r="E9" s="72"/>
      <c r="F9" s="74" t="s">
        <v>56</v>
      </c>
      <c r="G9" s="72"/>
      <c r="H9" s="72"/>
      <c r="I9" s="72"/>
      <c r="J9" s="72"/>
      <c r="K9" s="72"/>
      <c r="L9" s="72"/>
      <c r="M9" s="72"/>
      <c r="N9" s="75"/>
      <c r="O9" s="27"/>
      <c r="P9" s="28"/>
      <c r="Q9" s="28"/>
      <c r="R9" s="28"/>
      <c r="S9" s="28"/>
      <c r="T9" s="28"/>
      <c r="U9" s="29"/>
      <c r="V9" s="29"/>
      <c r="W9" s="29"/>
      <c r="X9" s="29"/>
      <c r="Y9" s="29"/>
      <c r="Z9" s="28"/>
      <c r="AA9" s="28"/>
      <c r="AB9" s="32"/>
      <c r="AC9" s="28"/>
      <c r="AD9" s="28"/>
      <c r="AE9" s="28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2">
        <v>2016</v>
      </c>
      <c r="C10" s="72"/>
      <c r="D10" s="73" t="s">
        <v>40</v>
      </c>
      <c r="E10" s="72"/>
      <c r="F10" s="74" t="s">
        <v>56</v>
      </c>
      <c r="G10" s="72"/>
      <c r="H10" s="72"/>
      <c r="I10" s="72"/>
      <c r="J10" s="72"/>
      <c r="K10" s="72"/>
      <c r="L10" s="72"/>
      <c r="M10" s="72"/>
      <c r="N10" s="75"/>
      <c r="O10" s="27"/>
      <c r="P10" s="28"/>
      <c r="Q10" s="28"/>
      <c r="R10" s="28"/>
      <c r="S10" s="28"/>
      <c r="T10" s="28"/>
      <c r="U10" s="29"/>
      <c r="V10" s="29"/>
      <c r="W10" s="29"/>
      <c r="X10" s="29"/>
      <c r="Y10" s="29"/>
      <c r="Z10" s="28"/>
      <c r="AA10" s="28"/>
      <c r="AB10" s="32"/>
      <c r="AC10" s="28"/>
      <c r="AD10" s="28"/>
      <c r="AE10" s="28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2">
        <v>2017</v>
      </c>
      <c r="C11" s="72"/>
      <c r="D11" s="73" t="s">
        <v>61</v>
      </c>
      <c r="E11" s="72"/>
      <c r="F11" s="74" t="s">
        <v>56</v>
      </c>
      <c r="G11" s="72"/>
      <c r="H11" s="72"/>
      <c r="I11" s="72"/>
      <c r="J11" s="72"/>
      <c r="K11" s="72"/>
      <c r="L11" s="72"/>
      <c r="M11" s="72"/>
      <c r="N11" s="75"/>
      <c r="O11" s="27"/>
      <c r="P11" s="28"/>
      <c r="Q11" s="28"/>
      <c r="R11" s="28"/>
      <c r="S11" s="28"/>
      <c r="T11" s="28"/>
      <c r="U11" s="29"/>
      <c r="V11" s="29"/>
      <c r="W11" s="29"/>
      <c r="X11" s="29"/>
      <c r="Y11" s="29"/>
      <c r="Z11" s="28"/>
      <c r="AA11" s="28"/>
      <c r="AB11" s="32"/>
      <c r="AC11" s="28"/>
      <c r="AD11" s="28"/>
      <c r="AE11" s="28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6">
        <v>2018</v>
      </c>
      <c r="C12" s="66"/>
      <c r="D12" s="67" t="s">
        <v>61</v>
      </c>
      <c r="E12" s="66"/>
      <c r="F12" s="68" t="s">
        <v>53</v>
      </c>
      <c r="G12" s="66"/>
      <c r="H12" s="66"/>
      <c r="I12" s="66"/>
      <c r="J12" s="66"/>
      <c r="K12" s="66"/>
      <c r="L12" s="66"/>
      <c r="M12" s="66"/>
      <c r="N12" s="69"/>
      <c r="O12" s="27"/>
      <c r="P12" s="28"/>
      <c r="Q12" s="28"/>
      <c r="R12" s="28"/>
      <c r="S12" s="28"/>
      <c r="T12" s="28"/>
      <c r="U12" s="29"/>
      <c r="V12" s="29"/>
      <c r="W12" s="29"/>
      <c r="X12" s="29"/>
      <c r="Y12" s="29"/>
      <c r="Z12" s="28"/>
      <c r="AA12" s="28"/>
      <c r="AB12" s="32"/>
      <c r="AC12" s="28"/>
      <c r="AD12" s="28"/>
      <c r="AE12" s="28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2">
        <v>2019</v>
      </c>
      <c r="C13" s="72"/>
      <c r="D13" s="73" t="s">
        <v>59</v>
      </c>
      <c r="E13" s="72"/>
      <c r="F13" s="74" t="s">
        <v>56</v>
      </c>
      <c r="G13" s="76"/>
      <c r="H13" s="77"/>
      <c r="I13" s="72"/>
      <c r="J13" s="72"/>
      <c r="K13" s="72"/>
      <c r="L13" s="72"/>
      <c r="M13" s="72"/>
      <c r="N13" s="75"/>
      <c r="O13" s="27">
        <v>0</v>
      </c>
      <c r="P13" s="28"/>
      <c r="Q13" s="28"/>
      <c r="R13" s="28"/>
      <c r="S13" s="28"/>
      <c r="T13" s="28"/>
      <c r="U13" s="29"/>
      <c r="V13" s="29"/>
      <c r="W13" s="29"/>
      <c r="X13" s="29"/>
      <c r="Y13" s="29"/>
      <c r="Z13" s="28"/>
      <c r="AA13" s="28"/>
      <c r="AB13" s="28"/>
      <c r="AC13" s="28"/>
      <c r="AD13" s="28"/>
      <c r="AE13" s="28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72">
        <v>2020</v>
      </c>
      <c r="C14" s="72"/>
      <c r="D14" s="73" t="s">
        <v>59</v>
      </c>
      <c r="E14" s="72"/>
      <c r="F14" s="74" t="s">
        <v>56</v>
      </c>
      <c r="G14" s="76"/>
      <c r="H14" s="77"/>
      <c r="I14" s="72"/>
      <c r="J14" s="72"/>
      <c r="K14" s="72"/>
      <c r="L14" s="72"/>
      <c r="M14" s="72"/>
      <c r="N14" s="75"/>
      <c r="O14" s="27">
        <v>0</v>
      </c>
      <c r="P14" s="28"/>
      <c r="Q14" s="28"/>
      <c r="R14" s="28"/>
      <c r="S14" s="28"/>
      <c r="T14" s="28"/>
      <c r="U14" s="29"/>
      <c r="V14" s="29"/>
      <c r="W14" s="29"/>
      <c r="X14" s="29"/>
      <c r="Y14" s="29"/>
      <c r="Z14" s="28"/>
      <c r="AA14" s="28"/>
      <c r="AB14" s="28"/>
      <c r="AC14" s="28"/>
      <c r="AD14" s="28"/>
      <c r="AE14" s="28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11</v>
      </c>
      <c r="F15" s="19">
        <f t="shared" si="0"/>
        <v>0</v>
      </c>
      <c r="G15" s="19">
        <f t="shared" si="0"/>
        <v>1</v>
      </c>
      <c r="H15" s="19">
        <f t="shared" si="0"/>
        <v>3</v>
      </c>
      <c r="I15" s="19">
        <f t="shared" si="0"/>
        <v>17</v>
      </c>
      <c r="J15" s="19">
        <f t="shared" si="0"/>
        <v>16</v>
      </c>
      <c r="K15" s="19">
        <f t="shared" si="0"/>
        <v>0</v>
      </c>
      <c r="L15" s="19">
        <f t="shared" si="0"/>
        <v>0</v>
      </c>
      <c r="M15" s="19">
        <f t="shared" si="0"/>
        <v>1</v>
      </c>
      <c r="N15" s="33">
        <f>PRODUCT(I15/O15)</f>
        <v>0.47199999999999998</v>
      </c>
      <c r="O15" s="34">
        <f>SUM(O5:O14)</f>
        <v>36.016949152542374</v>
      </c>
      <c r="P15" s="19">
        <f t="shared" ref="P15:AE15" si="1">SUM(P4:P14)</f>
        <v>0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0" t="s">
        <v>2</v>
      </c>
      <c r="C16" s="35"/>
      <c r="D16" s="36">
        <f>SUM(F15:H15)+((I15-F15-G15)/3)+(E15/3)+(Z15*25)+(AA15*25)+(AB15*10)+(AC15*25)+(AD15*20)+(AE15*15)</f>
        <v>12.999999999999998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8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39"/>
      <c r="P17" s="1"/>
      <c r="Q17" s="40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23" t="s">
        <v>16</v>
      </c>
      <c r="C18" s="42"/>
      <c r="D18" s="42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3" t="s">
        <v>39</v>
      </c>
      <c r="O18" s="25"/>
      <c r="P18" s="43" t="s">
        <v>33</v>
      </c>
      <c r="Q18" s="13"/>
      <c r="R18" s="13"/>
      <c r="S18" s="13"/>
      <c r="T18" s="44"/>
      <c r="U18" s="44"/>
      <c r="V18" s="44"/>
      <c r="W18" s="44"/>
      <c r="X18" s="44"/>
      <c r="Y18" s="13"/>
      <c r="Z18" s="13"/>
      <c r="AA18" s="13"/>
      <c r="AB18" s="13"/>
      <c r="AC18" s="13"/>
      <c r="AD18" s="13"/>
      <c r="AE18" s="13"/>
      <c r="AF18" s="4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3" t="s">
        <v>17</v>
      </c>
      <c r="C19" s="13"/>
      <c r="D19" s="46"/>
      <c r="E19" s="28">
        <f>PRODUCT(E15)</f>
        <v>11</v>
      </c>
      <c r="F19" s="28">
        <f>PRODUCT(F15)</f>
        <v>0</v>
      </c>
      <c r="G19" s="28">
        <f>PRODUCT(G15)</f>
        <v>1</v>
      </c>
      <c r="H19" s="28">
        <f>PRODUCT(H15)</f>
        <v>3</v>
      </c>
      <c r="I19" s="28">
        <f>PRODUCT(I15)</f>
        <v>17</v>
      </c>
      <c r="J19" s="1"/>
      <c r="K19" s="47">
        <f>PRODUCT((F19+G19)/E19)</f>
        <v>9.0909090909090912E-2</v>
      </c>
      <c r="L19" s="47">
        <f>PRODUCT(H19/E19)</f>
        <v>0.27272727272727271</v>
      </c>
      <c r="M19" s="47">
        <f>PRODUCT(I19/E19)</f>
        <v>1.5454545454545454</v>
      </c>
      <c r="N19" s="48">
        <f>PRODUCT(N15)</f>
        <v>0.47199999999999998</v>
      </c>
      <c r="O19" s="25">
        <f>PRODUCT(O15)</f>
        <v>36.016949152542374</v>
      </c>
      <c r="P19" s="78" t="s">
        <v>34</v>
      </c>
      <c r="Q19" s="79"/>
      <c r="R19" s="79"/>
      <c r="S19" s="80" t="s">
        <v>42</v>
      </c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1" t="s">
        <v>35</v>
      </c>
      <c r="AE19" s="80"/>
      <c r="AF19" s="82" t="s">
        <v>47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9" t="s">
        <v>18</v>
      </c>
      <c r="C20" s="50"/>
      <c r="D20" s="51"/>
      <c r="E20" s="28"/>
      <c r="F20" s="28"/>
      <c r="G20" s="28"/>
      <c r="H20" s="28"/>
      <c r="I20" s="28"/>
      <c r="J20" s="1"/>
      <c r="K20" s="47"/>
      <c r="L20" s="47"/>
      <c r="M20" s="47"/>
      <c r="N20" s="31"/>
      <c r="O20" s="25"/>
      <c r="P20" s="83" t="s">
        <v>36</v>
      </c>
      <c r="Q20" s="84"/>
      <c r="R20" s="84"/>
      <c r="S20" s="85" t="s">
        <v>44</v>
      </c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6" t="s">
        <v>43</v>
      </c>
      <c r="AE20" s="85"/>
      <c r="AF20" s="87" t="s">
        <v>48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19</v>
      </c>
      <c r="C21" s="53"/>
      <c r="D21" s="54"/>
      <c r="E21" s="29"/>
      <c r="F21" s="29"/>
      <c r="G21" s="29"/>
      <c r="H21" s="29"/>
      <c r="I21" s="29"/>
      <c r="J21" s="1"/>
      <c r="K21" s="55"/>
      <c r="L21" s="55"/>
      <c r="M21" s="55"/>
      <c r="N21" s="56"/>
      <c r="O21" s="25"/>
      <c r="P21" s="83" t="s">
        <v>37</v>
      </c>
      <c r="Q21" s="84"/>
      <c r="R21" s="84"/>
      <c r="S21" s="85" t="s">
        <v>46</v>
      </c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6" t="s">
        <v>45</v>
      </c>
      <c r="AE21" s="85"/>
      <c r="AF21" s="87" t="s">
        <v>49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7" t="s">
        <v>20</v>
      </c>
      <c r="C22" s="58"/>
      <c r="D22" s="59"/>
      <c r="E22" s="19">
        <f>SUM(E19:E21)</f>
        <v>11</v>
      </c>
      <c r="F22" s="19">
        <f>SUM(F19:F21)</f>
        <v>0</v>
      </c>
      <c r="G22" s="19">
        <f>SUM(G19:G21)</f>
        <v>1</v>
      </c>
      <c r="H22" s="19">
        <f>SUM(H19:H21)</f>
        <v>3</v>
      </c>
      <c r="I22" s="19">
        <f>SUM(I19:I21)</f>
        <v>17</v>
      </c>
      <c r="J22" s="1"/>
      <c r="K22" s="60">
        <f>PRODUCT((F22+G22)/E22)</f>
        <v>9.0909090909090912E-2</v>
      </c>
      <c r="L22" s="60">
        <f>PRODUCT(H22/E22)</f>
        <v>0.27272727272727271</v>
      </c>
      <c r="M22" s="60">
        <f>PRODUCT(I22/E22)</f>
        <v>1.5454545454545454</v>
      </c>
      <c r="N22" s="33">
        <f>PRODUCT(I22/O22)</f>
        <v>0.47199999999999998</v>
      </c>
      <c r="O22" s="25">
        <f>SUM(O19:O21)</f>
        <v>36.016949152542374</v>
      </c>
      <c r="P22" s="88" t="s">
        <v>38</v>
      </c>
      <c r="Q22" s="89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1"/>
      <c r="AE22" s="90"/>
      <c r="AF22" s="92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7"/>
      <c r="O23" s="25"/>
      <c r="P23" s="1"/>
      <c r="Q23" s="40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 t="s">
        <v>50</v>
      </c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58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62</v>
      </c>
      <c r="E27" s="1"/>
      <c r="F27" s="1"/>
      <c r="G27" s="1"/>
      <c r="H27" s="1"/>
      <c r="I27" s="1"/>
      <c r="J27" s="1"/>
      <c r="K27" s="1"/>
      <c r="L27" s="1"/>
      <c r="M27" s="1"/>
      <c r="N27" s="40"/>
      <c r="O27" s="25"/>
      <c r="P27" s="1"/>
      <c r="Q27" s="40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1"/>
      <c r="Q28" s="40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62"/>
      <c r="N29" s="62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61"/>
      <c r="W31" s="6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61"/>
      <c r="W32" s="6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61"/>
      <c r="W34" s="6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61"/>
      <c r="W35" s="6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61"/>
      <c r="W36" s="6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61"/>
      <c r="W37" s="6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61"/>
      <c r="W38" s="6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61"/>
      <c r="W39" s="6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61"/>
      <c r="W40" s="6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61"/>
      <c r="W41" s="61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61"/>
      <c r="W42" s="61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61"/>
      <c r="W43" s="61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0"/>
      <c r="R44" s="1"/>
      <c r="S44" s="1"/>
      <c r="T44" s="25"/>
      <c r="U44" s="25"/>
      <c r="V44" s="61"/>
      <c r="W44" s="61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0"/>
      <c r="R45" s="1"/>
      <c r="S45" s="1"/>
      <c r="T45" s="25"/>
      <c r="U45" s="25"/>
      <c r="V45" s="61"/>
      <c r="W45" s="61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0"/>
      <c r="R46" s="1"/>
      <c r="S46" s="1"/>
      <c r="T46" s="25"/>
      <c r="U46" s="25"/>
      <c r="V46" s="61"/>
      <c r="W46" s="61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0"/>
      <c r="R47" s="1"/>
      <c r="S47" s="1"/>
      <c r="T47" s="25"/>
      <c r="U47" s="25"/>
      <c r="V47" s="61"/>
      <c r="W47" s="61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0"/>
      <c r="R48" s="1"/>
      <c r="S48" s="1"/>
      <c r="T48" s="25"/>
      <c r="U48" s="25"/>
      <c r="V48" s="61"/>
      <c r="W48" s="61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40"/>
      <c r="R49" s="1"/>
      <c r="S49" s="1"/>
      <c r="T49" s="25"/>
      <c r="U49" s="25"/>
      <c r="V49" s="61"/>
      <c r="W49" s="61"/>
      <c r="X49" s="25"/>
      <c r="Y49" s="25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40"/>
      <c r="R50" s="1"/>
      <c r="S50" s="1"/>
      <c r="T50" s="25"/>
      <c r="U50" s="25"/>
      <c r="V50" s="61"/>
      <c r="W50" s="61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40"/>
      <c r="R51" s="1"/>
      <c r="S51" s="1"/>
      <c r="T51" s="25"/>
      <c r="U51" s="25"/>
      <c r="V51" s="61"/>
      <c r="W51" s="61"/>
      <c r="X51" s="25"/>
      <c r="Y51" s="25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40"/>
      <c r="R52" s="1"/>
      <c r="S52" s="1"/>
      <c r="T52" s="25"/>
      <c r="U52" s="25"/>
      <c r="V52" s="61"/>
      <c r="W52" s="61"/>
      <c r="X52" s="25"/>
      <c r="Y52" s="25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40"/>
      <c r="R53" s="1"/>
      <c r="S53" s="1"/>
      <c r="T53" s="25"/>
      <c r="U53" s="25"/>
      <c r="V53" s="61"/>
      <c r="W53" s="61"/>
      <c r="X53" s="25"/>
      <c r="Y53" s="25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40"/>
      <c r="R54" s="1"/>
      <c r="S54" s="1"/>
      <c r="T54" s="25"/>
      <c r="U54" s="25"/>
      <c r="V54" s="61"/>
      <c r="W54" s="61"/>
      <c r="X54" s="25"/>
      <c r="Y54" s="25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40"/>
      <c r="R55" s="1"/>
      <c r="S55" s="1"/>
      <c r="T55" s="25"/>
      <c r="U55" s="25"/>
      <c r="V55" s="61"/>
      <c r="W55" s="61"/>
      <c r="X55" s="25"/>
      <c r="Y55" s="25"/>
      <c r="Z55" s="25"/>
      <c r="AA55" s="25"/>
      <c r="AB55" s="25"/>
      <c r="AC55" s="25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40"/>
      <c r="R56" s="1"/>
      <c r="S56" s="1"/>
      <c r="T56" s="25"/>
      <c r="U56" s="25"/>
      <c r="V56" s="61"/>
      <c r="W56" s="61"/>
      <c r="X56" s="25"/>
      <c r="Y56" s="25"/>
      <c r="Z56" s="25"/>
      <c r="AA56" s="25"/>
      <c r="AB56" s="25"/>
      <c r="AC56" s="25"/>
      <c r="AD56" s="25"/>
      <c r="AE56" s="25"/>
      <c r="AF56" s="25"/>
      <c r="AG56" s="9"/>
      <c r="AH56" s="9"/>
      <c r="AI56" s="9"/>
      <c r="AJ56" s="9"/>
      <c r="AK56" s="9"/>
      <c r="AL56" s="9"/>
    </row>
  </sheetData>
  <sortState ref="B12:W13">
    <sortCondition descending="1"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2020-09-09T22:17:40Z</dcterms:modified>
</cp:coreProperties>
</file>