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1" i="1"/>
  <c r="O10" i="1"/>
  <c r="O9" i="1"/>
  <c r="O8" i="1"/>
  <c r="O17" i="1" s="1"/>
  <c r="N17" i="1" s="1"/>
  <c r="N24" i="1" l="1"/>
  <c r="N21" i="1"/>
  <c r="T16" i="1"/>
  <c r="T15" i="1"/>
  <c r="T14" i="1"/>
  <c r="AJ17" i="1" l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M17" i="1"/>
  <c r="L17" i="1"/>
  <c r="T17" i="1" s="1"/>
  <c r="K17" i="1"/>
  <c r="J17" i="1"/>
  <c r="I17" i="1"/>
  <c r="I21" i="1" s="1"/>
  <c r="H17" i="1"/>
  <c r="H21" i="1" s="1"/>
  <c r="G17" i="1"/>
  <c r="G21" i="1" s="1"/>
  <c r="F17" i="1"/>
  <c r="F21" i="1" s="1"/>
  <c r="F24" i="1" s="1"/>
  <c r="E17" i="1"/>
  <c r="E21" i="1" s="1"/>
  <c r="E24" i="1" s="1"/>
  <c r="I24" i="1" l="1"/>
  <c r="M24" i="1" s="1"/>
  <c r="M21" i="1"/>
  <c r="K24" i="1"/>
  <c r="G24" i="1"/>
  <c r="K21" i="1"/>
  <c r="L21" i="1"/>
  <c r="H24" i="1"/>
  <c r="L24" i="1" s="1"/>
</calcChain>
</file>

<file path=xl/sharedStrings.xml><?xml version="1.0" encoding="utf-8"?>
<sst xmlns="http://schemas.openxmlformats.org/spreadsheetml/2006/main" count="109" uniqueCount="63">
  <si>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</si>
  <si>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</si>
  <si>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</si>
  <si>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</si>
  <si>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</si>
  <si>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</si>
  <si>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</si>
  <si>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</si>
  <si>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</si>
  <si>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</si>
  <si>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</si>
  <si>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</si>
  <si>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</si>
  <si>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</si>
  <si>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</si>
  <si>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</si>
  <si>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</si>
  <si>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</si>
  <si>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</si>
  <si>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</si>
  <si>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</si>
  <si>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</si>
  <si>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</si>
  <si>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</si>
  <si>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</si>
  <si>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</si>
  <si>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</si>
  <si>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</si>
  <si>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</si>
  <si>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</si>
  <si>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Seurat</t>
  </si>
  <si>
    <t>Roihu</t>
  </si>
  <si>
    <t>2.</t>
  </si>
  <si>
    <t>5.</t>
  </si>
  <si>
    <t>4.</t>
  </si>
  <si>
    <t>----</t>
  </si>
  <si>
    <t>finaalit</t>
  </si>
  <si>
    <t>12.9.1960</t>
  </si>
  <si>
    <t>Cup</t>
  </si>
  <si>
    <t>Tarja Kettunen</t>
  </si>
  <si>
    <t>MESTARUUSSARJA</t>
  </si>
  <si>
    <t>URA SM-SARJASSA</t>
  </si>
  <si>
    <t>Roihu = Roihu, Helsinki  (1957)</t>
  </si>
  <si>
    <t>L+T</t>
  </si>
  <si>
    <t>ENSIMMÄISET</t>
  </si>
  <si>
    <t>Ottelu</t>
  </si>
  <si>
    <t>1.  ottelu</t>
  </si>
  <si>
    <t>Lyöty juoksu</t>
  </si>
  <si>
    <t>Tuotu juoksu</t>
  </si>
  <si>
    <t>Kunnari</t>
  </si>
  <si>
    <t>3.</t>
  </si>
  <si>
    <t>PuMu</t>
  </si>
  <si>
    <t>04.09. 1977  PuMu</t>
  </si>
  <si>
    <t>11.-12.</t>
  </si>
  <si>
    <t>loppusarja</t>
  </si>
  <si>
    <t>putoamissarja</t>
  </si>
  <si>
    <t>4.  ottelu</t>
  </si>
  <si>
    <t>01.06. 1978  PuMu</t>
  </si>
  <si>
    <t>04.06. 1978  PuMu</t>
  </si>
  <si>
    <t>5.  ottelu</t>
  </si>
  <si>
    <t>16 v 11 kk 23 pv</t>
  </si>
  <si>
    <t>17 v   8 kk 20 pv</t>
  </si>
  <si>
    <t>17 v   8 kk 23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</si>
</sst>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7" xfId="0" applyFont="1" applyFill="1" applyBorder="1"/>
    <xf numFmtId="0" fontId="3" fillId="7" borderId="8" xfId="0" applyFont="1" applyFill="1" applyBorder="1"/>
    <xf numFmtId="0" fontId="1" fillId="7" borderId="8" xfId="0" applyFont="1" applyFill="1" applyBorder="1"/>
    <xf numFmtId="0" fontId="1" fillId="7" borderId="8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7.85546875" style="58" customWidth="1"/>
    <col min="4" max="4" width="9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66" customWidth="1"/>
    <col min="19" max="19" width="5.7109375" style="65" customWidth="1"/>
    <col min="20" max="20" width="0.7109375" style="36" customWidth="1"/>
    <col min="21" max="28" width="5.7109375" style="59" customWidth="1"/>
    <col min="29" max="32" width="5.7109375" style="26" customWidth="1"/>
    <col min="33" max="33" width="6.28515625" style="60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39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43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38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1977</v>
      </c>
      <c r="C4" s="27" t="s">
        <v>50</v>
      </c>
      <c r="D4" s="85" t="s">
        <v>51</v>
      </c>
      <c r="E4" s="27">
        <v>0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84"/>
      <c r="O4" s="25"/>
      <c r="P4" s="19"/>
      <c r="Q4" s="19"/>
      <c r="R4" s="19"/>
      <c r="S4" s="19"/>
      <c r="U4" s="27">
        <v>1</v>
      </c>
      <c r="V4" s="27">
        <v>0</v>
      </c>
      <c r="W4" s="27">
        <v>0</v>
      </c>
      <c r="X4" s="27">
        <v>0</v>
      </c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>
        <v>1</v>
      </c>
      <c r="AK4" s="14" t="s">
        <v>54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1978</v>
      </c>
      <c r="C5" s="27" t="s">
        <v>53</v>
      </c>
      <c r="D5" s="85" t="s">
        <v>51</v>
      </c>
      <c r="E5" s="27">
        <v>10</v>
      </c>
      <c r="F5" s="27">
        <v>2</v>
      </c>
      <c r="G5" s="27">
        <v>3</v>
      </c>
      <c r="H5" s="27">
        <v>2</v>
      </c>
      <c r="I5" s="27"/>
      <c r="J5" s="27"/>
      <c r="K5" s="27"/>
      <c r="L5" s="27"/>
      <c r="M5" s="27"/>
      <c r="N5" s="84"/>
      <c r="O5" s="25"/>
      <c r="P5" s="19"/>
      <c r="Q5" s="19"/>
      <c r="R5" s="19"/>
      <c r="S5" s="19"/>
      <c r="U5" s="27"/>
      <c r="V5" s="27"/>
      <c r="W5" s="27"/>
      <c r="X5" s="27"/>
      <c r="Y5" s="27"/>
      <c r="Z5" s="30">
        <v>1</v>
      </c>
      <c r="AA5" s="30">
        <v>0</v>
      </c>
      <c r="AB5" s="30">
        <v>0</v>
      </c>
      <c r="AC5" s="30">
        <v>1</v>
      </c>
      <c r="AD5" s="30"/>
      <c r="AE5" s="27"/>
      <c r="AF5" s="27"/>
      <c r="AG5" s="27"/>
      <c r="AH5" s="27"/>
      <c r="AI5" s="27"/>
      <c r="AJ5" s="27"/>
      <c r="AK5" s="14" t="s">
        <v>55</v>
      </c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1979</v>
      </c>
      <c r="C6" s="27"/>
      <c r="D6" s="28"/>
      <c r="E6" s="27"/>
      <c r="F6" s="27"/>
      <c r="G6" s="27"/>
      <c r="H6" s="27"/>
      <c r="I6" s="27"/>
      <c r="J6" s="27"/>
      <c r="K6" s="27"/>
      <c r="L6" s="27"/>
      <c r="M6" s="27"/>
      <c r="N6" s="84"/>
      <c r="O6" s="25"/>
      <c r="P6" s="19"/>
      <c r="Q6" s="19"/>
      <c r="R6" s="19"/>
      <c r="S6" s="19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1980</v>
      </c>
      <c r="C7" s="27"/>
      <c r="D7" s="28"/>
      <c r="E7" s="27"/>
      <c r="F7" s="27"/>
      <c r="G7" s="27"/>
      <c r="H7" s="27"/>
      <c r="I7" s="27"/>
      <c r="J7" s="27"/>
      <c r="K7" s="27"/>
      <c r="L7" s="27"/>
      <c r="M7" s="27"/>
      <c r="N7" s="84"/>
      <c r="O7" s="25"/>
      <c r="P7" s="19"/>
      <c r="Q7" s="19"/>
      <c r="R7" s="19"/>
      <c r="S7" s="19"/>
      <c r="U7" s="27"/>
      <c r="V7" s="27"/>
      <c r="W7" s="27"/>
      <c r="X7" s="27"/>
      <c r="Y7" s="27"/>
      <c r="Z7" s="30"/>
      <c r="AA7" s="30"/>
      <c r="AB7" s="30"/>
      <c r="AC7" s="30"/>
      <c r="AD7" s="30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1981</v>
      </c>
      <c r="C8" s="27" t="s">
        <v>32</v>
      </c>
      <c r="D8" s="28" t="s">
        <v>31</v>
      </c>
      <c r="E8" s="27">
        <v>17</v>
      </c>
      <c r="F8" s="27">
        <v>1</v>
      </c>
      <c r="G8" s="27">
        <v>9</v>
      </c>
      <c r="H8" s="27">
        <v>14</v>
      </c>
      <c r="I8" s="27">
        <v>55</v>
      </c>
      <c r="J8" s="27">
        <v>9</v>
      </c>
      <c r="K8" s="27">
        <v>15</v>
      </c>
      <c r="L8" s="27">
        <v>21</v>
      </c>
      <c r="M8" s="27">
        <v>10</v>
      </c>
      <c r="N8" s="84">
        <v>0.625</v>
      </c>
      <c r="O8" s="25">
        <f>PRODUCT(I8/N8)</f>
        <v>88</v>
      </c>
      <c r="P8" s="19"/>
      <c r="Q8" s="19"/>
      <c r="R8" s="19"/>
      <c r="S8" s="19"/>
      <c r="U8" s="27"/>
      <c r="V8" s="27"/>
      <c r="W8" s="27"/>
      <c r="X8" s="27"/>
      <c r="Y8" s="27"/>
      <c r="Z8" s="30"/>
      <c r="AA8" s="30"/>
      <c r="AB8" s="30"/>
      <c r="AC8" s="30"/>
      <c r="AD8" s="30"/>
      <c r="AE8" s="27"/>
      <c r="AF8" s="27"/>
      <c r="AG8" s="27">
        <v>1</v>
      </c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1982</v>
      </c>
      <c r="C9" s="27" t="s">
        <v>32</v>
      </c>
      <c r="D9" s="28" t="s">
        <v>31</v>
      </c>
      <c r="E9" s="27">
        <v>18</v>
      </c>
      <c r="F9" s="27">
        <v>1</v>
      </c>
      <c r="G9" s="27">
        <v>11</v>
      </c>
      <c r="H9" s="27">
        <v>14</v>
      </c>
      <c r="I9" s="27">
        <v>72</v>
      </c>
      <c r="J9" s="27">
        <v>37</v>
      </c>
      <c r="K9" s="27">
        <v>8</v>
      </c>
      <c r="L9" s="27">
        <v>15</v>
      </c>
      <c r="M9" s="27">
        <v>12</v>
      </c>
      <c r="N9" s="84">
        <v>0.47058823529411764</v>
      </c>
      <c r="O9" s="25">
        <f t="shared" ref="O9:O12" si="0">PRODUCT(I9/N9)</f>
        <v>153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30"/>
      <c r="AA9" s="30"/>
      <c r="AB9" s="30"/>
      <c r="AC9" s="30"/>
      <c r="AD9" s="30"/>
      <c r="AE9" s="27"/>
      <c r="AF9" s="27"/>
      <c r="AG9" s="27">
        <v>1</v>
      </c>
      <c r="AH9" s="27"/>
      <c r="AI9" s="27">
        <v>1</v>
      </c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1983</v>
      </c>
      <c r="C10" s="27" t="s">
        <v>33</v>
      </c>
      <c r="D10" s="28" t="s">
        <v>31</v>
      </c>
      <c r="E10" s="27">
        <v>18</v>
      </c>
      <c r="F10" s="27">
        <v>2</v>
      </c>
      <c r="G10" s="27">
        <v>19</v>
      </c>
      <c r="H10" s="27">
        <v>10</v>
      </c>
      <c r="I10" s="27">
        <v>67</v>
      </c>
      <c r="J10" s="27">
        <v>11</v>
      </c>
      <c r="K10" s="27">
        <v>11</v>
      </c>
      <c r="L10" s="27">
        <v>24</v>
      </c>
      <c r="M10" s="27">
        <v>21</v>
      </c>
      <c r="N10" s="84">
        <v>0.69473684210526321</v>
      </c>
      <c r="O10" s="25">
        <f t="shared" si="0"/>
        <v>96.439393939393938</v>
      </c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30"/>
      <c r="AA10" s="30"/>
      <c r="AB10" s="30"/>
      <c r="AC10" s="30"/>
      <c r="AD10" s="30"/>
      <c r="AE10" s="27"/>
      <c r="AF10" s="27"/>
      <c r="AG10" s="27">
        <v>1</v>
      </c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1984</v>
      </c>
      <c r="C11" s="27" t="s">
        <v>34</v>
      </c>
      <c r="D11" s="28" t="s">
        <v>31</v>
      </c>
      <c r="E11" s="27">
        <v>17</v>
      </c>
      <c r="F11" s="27">
        <v>1</v>
      </c>
      <c r="G11" s="27">
        <v>17</v>
      </c>
      <c r="H11" s="27">
        <v>14</v>
      </c>
      <c r="I11" s="27">
        <v>69</v>
      </c>
      <c r="J11" s="27">
        <v>16</v>
      </c>
      <c r="K11" s="27">
        <v>9</v>
      </c>
      <c r="L11" s="27">
        <v>24</v>
      </c>
      <c r="M11" s="27">
        <v>18</v>
      </c>
      <c r="N11" s="84">
        <v>0.66019417475728159</v>
      </c>
      <c r="O11" s="25">
        <f t="shared" si="0"/>
        <v>104.51470588235293</v>
      </c>
      <c r="P11" s="19"/>
      <c r="Q11" s="19"/>
      <c r="R11" s="19"/>
      <c r="S11" s="19"/>
      <c r="T11" s="25"/>
      <c r="U11" s="27"/>
      <c r="V11" s="27"/>
      <c r="W11" s="27"/>
      <c r="X11" s="27"/>
      <c r="Y11" s="27"/>
      <c r="Z11" s="30"/>
      <c r="AA11" s="30"/>
      <c r="AB11" s="30"/>
      <c r="AC11" s="30"/>
      <c r="AD11" s="30"/>
      <c r="AE11" s="27"/>
      <c r="AF11" s="27"/>
      <c r="AG11" s="27">
        <v>1</v>
      </c>
      <c r="AH11" s="27"/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1985</v>
      </c>
      <c r="C12" s="27" t="s">
        <v>32</v>
      </c>
      <c r="D12" s="28" t="s">
        <v>31</v>
      </c>
      <c r="E12" s="27">
        <v>18</v>
      </c>
      <c r="F12" s="27">
        <v>0</v>
      </c>
      <c r="G12" s="27">
        <v>22</v>
      </c>
      <c r="H12" s="27">
        <v>16</v>
      </c>
      <c r="I12" s="27">
        <v>58</v>
      </c>
      <c r="J12" s="27">
        <v>7</v>
      </c>
      <c r="K12" s="27">
        <v>11</v>
      </c>
      <c r="L12" s="27">
        <v>18</v>
      </c>
      <c r="M12" s="27">
        <v>22</v>
      </c>
      <c r="N12" s="84">
        <v>0.5178571428571429</v>
      </c>
      <c r="O12" s="25">
        <f t="shared" si="0"/>
        <v>111.99999999999999</v>
      </c>
      <c r="P12" s="19"/>
      <c r="Q12" s="19"/>
      <c r="R12" s="19"/>
      <c r="S12" s="19"/>
      <c r="T12" s="25"/>
      <c r="U12" s="27"/>
      <c r="V12" s="27"/>
      <c r="W12" s="27"/>
      <c r="X12" s="27"/>
      <c r="Y12" s="27"/>
      <c r="Z12" s="30"/>
      <c r="AA12" s="30"/>
      <c r="AB12" s="30"/>
      <c r="AC12" s="30"/>
      <c r="AD12" s="30"/>
      <c r="AE12" s="27"/>
      <c r="AF12" s="27"/>
      <c r="AG12" s="27"/>
      <c r="AH12" s="27"/>
      <c r="AI12" s="27">
        <v>1</v>
      </c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1986</v>
      </c>
      <c r="C13" s="27" t="s">
        <v>32</v>
      </c>
      <c r="D13" s="28" t="s">
        <v>31</v>
      </c>
      <c r="E13" s="27">
        <v>18</v>
      </c>
      <c r="F13" s="27">
        <v>3</v>
      </c>
      <c r="G13" s="27">
        <v>37</v>
      </c>
      <c r="H13" s="27">
        <v>29</v>
      </c>
      <c r="I13" s="27">
        <v>94</v>
      </c>
      <c r="J13" s="27">
        <v>6</v>
      </c>
      <c r="K13" s="27">
        <v>25</v>
      </c>
      <c r="L13" s="27">
        <v>23</v>
      </c>
      <c r="M13" s="27">
        <v>40</v>
      </c>
      <c r="N13" s="61" t="s">
        <v>35</v>
      </c>
      <c r="O13" s="25">
        <v>0</v>
      </c>
      <c r="P13" s="19" t="s">
        <v>33</v>
      </c>
      <c r="Q13" s="19"/>
      <c r="R13" s="19" t="s">
        <v>34</v>
      </c>
      <c r="S13" s="19"/>
      <c r="T13" s="25"/>
      <c r="U13" s="27"/>
      <c r="V13" s="27"/>
      <c r="W13" s="27"/>
      <c r="X13" s="27"/>
      <c r="Y13" s="27"/>
      <c r="Z13" s="30"/>
      <c r="AA13" s="30"/>
      <c r="AB13" s="30"/>
      <c r="AC13" s="30"/>
      <c r="AD13" s="30"/>
      <c r="AE13" s="27"/>
      <c r="AF13" s="27"/>
      <c r="AG13" s="27"/>
      <c r="AH13" s="27"/>
      <c r="AI13" s="27">
        <v>1</v>
      </c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1987</v>
      </c>
      <c r="C14" s="27" t="s">
        <v>34</v>
      </c>
      <c r="D14" s="28" t="s">
        <v>31</v>
      </c>
      <c r="E14" s="27">
        <v>18</v>
      </c>
      <c r="F14" s="27">
        <v>1</v>
      </c>
      <c r="G14" s="27">
        <v>11</v>
      </c>
      <c r="H14" s="27">
        <v>7</v>
      </c>
      <c r="I14" s="27">
        <v>55</v>
      </c>
      <c r="J14" s="27">
        <v>13</v>
      </c>
      <c r="K14" s="27">
        <v>11</v>
      </c>
      <c r="L14" s="27">
        <v>19</v>
      </c>
      <c r="M14" s="27">
        <v>12</v>
      </c>
      <c r="N14" s="61" t="s">
        <v>35</v>
      </c>
      <c r="O14" s="25">
        <v>0</v>
      </c>
      <c r="P14" s="19"/>
      <c r="Q14" s="19"/>
      <c r="R14" s="19"/>
      <c r="S14" s="19"/>
      <c r="T14" s="25" t="e">
        <f t="shared" ref="T14:T17" si="1">PRODUCT(L14/S14)</f>
        <v>#DIV/0!</v>
      </c>
      <c r="U14" s="27"/>
      <c r="V14" s="27"/>
      <c r="W14" s="27"/>
      <c r="X14" s="27"/>
      <c r="Y14" s="27"/>
      <c r="Z14" s="30"/>
      <c r="AA14" s="30"/>
      <c r="AB14" s="30"/>
      <c r="AC14" s="30"/>
      <c r="AD14" s="30"/>
      <c r="AE14" s="27"/>
      <c r="AF14" s="27"/>
      <c r="AG14" s="27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1988</v>
      </c>
      <c r="C15" s="27" t="s">
        <v>32</v>
      </c>
      <c r="D15" s="28" t="s">
        <v>31</v>
      </c>
      <c r="E15" s="27">
        <v>18</v>
      </c>
      <c r="F15" s="27">
        <v>4</v>
      </c>
      <c r="G15" s="27">
        <v>24</v>
      </c>
      <c r="H15" s="27">
        <v>12</v>
      </c>
      <c r="I15" s="27">
        <v>79</v>
      </c>
      <c r="J15" s="27">
        <v>13</v>
      </c>
      <c r="K15" s="27">
        <v>12</v>
      </c>
      <c r="L15" s="27">
        <v>26</v>
      </c>
      <c r="M15" s="27">
        <v>28</v>
      </c>
      <c r="N15" s="61" t="s">
        <v>35</v>
      </c>
      <c r="O15" s="25">
        <v>0</v>
      </c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30"/>
      <c r="AA15" s="30"/>
      <c r="AB15" s="30"/>
      <c r="AC15" s="30"/>
      <c r="AD15" s="30"/>
      <c r="AE15" s="27"/>
      <c r="AF15" s="27"/>
      <c r="AG15" s="27"/>
      <c r="AH15" s="27"/>
      <c r="AI15" s="27">
        <v>1</v>
      </c>
      <c r="AJ15" s="27"/>
      <c r="AK15" s="14" t="s">
        <v>36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1989</v>
      </c>
      <c r="C16" s="27" t="s">
        <v>33</v>
      </c>
      <c r="D16" s="28" t="s">
        <v>31</v>
      </c>
      <c r="E16" s="27">
        <v>18</v>
      </c>
      <c r="F16" s="27">
        <v>3</v>
      </c>
      <c r="G16" s="27">
        <v>25</v>
      </c>
      <c r="H16" s="27">
        <v>19</v>
      </c>
      <c r="I16" s="27">
        <v>77</v>
      </c>
      <c r="J16" s="27">
        <v>16</v>
      </c>
      <c r="K16" s="27">
        <v>17</v>
      </c>
      <c r="L16" s="27">
        <v>16</v>
      </c>
      <c r="M16" s="27">
        <v>28</v>
      </c>
      <c r="N16" s="61" t="s">
        <v>35</v>
      </c>
      <c r="O16" s="62">
        <v>0</v>
      </c>
      <c r="P16" s="19"/>
      <c r="Q16" s="19"/>
      <c r="R16" s="19"/>
      <c r="S16" s="19"/>
      <c r="T16" s="25" t="e">
        <f t="shared" si="1"/>
        <v>#DIV/0!</v>
      </c>
      <c r="U16" s="27"/>
      <c r="V16" s="27"/>
      <c r="W16" s="27"/>
      <c r="X16" s="27"/>
      <c r="Y16" s="27"/>
      <c r="Z16" s="30"/>
      <c r="AA16" s="30"/>
      <c r="AB16" s="30"/>
      <c r="AC16" s="30"/>
      <c r="AD16" s="30"/>
      <c r="AE16" s="27"/>
      <c r="AF16" s="27"/>
      <c r="AG16" s="27"/>
      <c r="AH16" s="27"/>
      <c r="AI16" s="27"/>
      <c r="AJ16" s="27"/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7" t="s">
        <v>9</v>
      </c>
      <c r="C17" s="18"/>
      <c r="D17" s="16"/>
      <c r="E17" s="19">
        <f t="shared" ref="E17:M17" si="2">SUM(E4:E16)</f>
        <v>170</v>
      </c>
      <c r="F17" s="19">
        <f t="shared" si="2"/>
        <v>18</v>
      </c>
      <c r="G17" s="19">
        <f t="shared" si="2"/>
        <v>178</v>
      </c>
      <c r="H17" s="19">
        <f t="shared" si="2"/>
        <v>137</v>
      </c>
      <c r="I17" s="19">
        <f t="shared" si="2"/>
        <v>626</v>
      </c>
      <c r="J17" s="19">
        <f t="shared" si="2"/>
        <v>128</v>
      </c>
      <c r="K17" s="19">
        <f t="shared" si="2"/>
        <v>119</v>
      </c>
      <c r="L17" s="19">
        <f t="shared" si="2"/>
        <v>186</v>
      </c>
      <c r="M17" s="19">
        <f t="shared" si="2"/>
        <v>191</v>
      </c>
      <c r="N17" s="31">
        <f>PRODUCT(319/O17)</f>
        <v>0.57585998569673713</v>
      </c>
      <c r="O17" s="63">
        <f>SUM(O4:O16)</f>
        <v>553.95409982174681</v>
      </c>
      <c r="P17" s="19"/>
      <c r="Q17" s="19"/>
      <c r="R17" s="19"/>
      <c r="S17" s="19"/>
      <c r="T17" s="25" t="e">
        <f t="shared" si="1"/>
        <v>#DIV/0!</v>
      </c>
      <c r="U17" s="19">
        <f t="shared" ref="U17:AJ17" si="3">SUM(U4:U16)</f>
        <v>1</v>
      </c>
      <c r="V17" s="19">
        <f t="shared" si="3"/>
        <v>0</v>
      </c>
      <c r="W17" s="19">
        <f t="shared" si="3"/>
        <v>0</v>
      </c>
      <c r="X17" s="19">
        <f t="shared" si="3"/>
        <v>0</v>
      </c>
      <c r="Y17" s="19">
        <f t="shared" si="3"/>
        <v>0</v>
      </c>
      <c r="Z17" s="19">
        <f t="shared" si="3"/>
        <v>1</v>
      </c>
      <c r="AA17" s="19">
        <f t="shared" si="3"/>
        <v>0</v>
      </c>
      <c r="AB17" s="19">
        <f t="shared" si="3"/>
        <v>0</v>
      </c>
      <c r="AC17" s="19">
        <f t="shared" si="3"/>
        <v>1</v>
      </c>
      <c r="AD17" s="19">
        <f t="shared" si="3"/>
        <v>0</v>
      </c>
      <c r="AE17" s="19">
        <f t="shared" si="3"/>
        <v>0</v>
      </c>
      <c r="AF17" s="19">
        <f t="shared" si="3"/>
        <v>0</v>
      </c>
      <c r="AG17" s="19">
        <f t="shared" si="3"/>
        <v>4</v>
      </c>
      <c r="AH17" s="19">
        <f t="shared" si="3"/>
        <v>0</v>
      </c>
      <c r="AI17" s="19">
        <f t="shared" si="3"/>
        <v>4</v>
      </c>
      <c r="AJ17" s="19">
        <f t="shared" si="3"/>
        <v>1</v>
      </c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8" t="s">
        <v>2</v>
      </c>
      <c r="C18" s="32"/>
      <c r="D18" s="33">
        <v>679.3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37"/>
      <c r="Q18" s="37"/>
      <c r="R18" s="37"/>
      <c r="S18" s="37"/>
      <c r="T18" s="37"/>
      <c r="U18" s="37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5"/>
      <c r="AH18" s="1"/>
      <c r="AI18" s="35"/>
      <c r="AJ18" s="1"/>
      <c r="AK18" s="1"/>
      <c r="AL18" s="24"/>
      <c r="AM18" s="9"/>
      <c r="AN18" s="9"/>
      <c r="AO18" s="9"/>
      <c r="AP18" s="9"/>
      <c r="AQ18" s="9"/>
    </row>
    <row r="19" spans="1:43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37"/>
      <c r="Q19" s="37"/>
      <c r="R19" s="37"/>
      <c r="S19" s="37"/>
      <c r="T19" s="37"/>
      <c r="U19" s="37"/>
      <c r="V19" s="37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5"/>
      <c r="AH19" s="1"/>
      <c r="AI19" s="1"/>
      <c r="AJ19" s="1"/>
      <c r="AK19" s="38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23" t="s">
        <v>41</v>
      </c>
      <c r="C20" s="39"/>
      <c r="D20" s="39"/>
      <c r="E20" s="19" t="s">
        <v>4</v>
      </c>
      <c r="F20" s="19" t="s">
        <v>12</v>
      </c>
      <c r="G20" s="16" t="s">
        <v>13</v>
      </c>
      <c r="H20" s="19" t="s">
        <v>14</v>
      </c>
      <c r="I20" s="19" t="s">
        <v>3</v>
      </c>
      <c r="J20" s="1"/>
      <c r="K20" s="19" t="s">
        <v>22</v>
      </c>
      <c r="L20" s="19" t="s">
        <v>23</v>
      </c>
      <c r="M20" s="19" t="s">
        <v>24</v>
      </c>
      <c r="N20" s="19" t="s">
        <v>19</v>
      </c>
      <c r="O20" s="37"/>
      <c r="P20" s="40" t="s">
        <v>44</v>
      </c>
      <c r="Q20" s="13"/>
      <c r="R20" s="13"/>
      <c r="S20" s="13"/>
      <c r="T20" s="67"/>
      <c r="U20" s="67"/>
      <c r="V20" s="67"/>
      <c r="W20" s="67"/>
      <c r="X20" s="67"/>
      <c r="Y20" s="13"/>
      <c r="Z20" s="13"/>
      <c r="AA20" s="67"/>
      <c r="AB20" s="67"/>
      <c r="AC20" s="67"/>
      <c r="AD20" s="13"/>
      <c r="AE20" s="13"/>
      <c r="AF20" s="13"/>
      <c r="AG20" s="13"/>
      <c r="AH20" s="13"/>
      <c r="AI20" s="13"/>
      <c r="AJ20" s="13"/>
      <c r="AK20" s="68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0" t="s">
        <v>15</v>
      </c>
      <c r="C21" s="13"/>
      <c r="D21" s="41"/>
      <c r="E21" s="27">
        <f>PRODUCT(E17)</f>
        <v>170</v>
      </c>
      <c r="F21" s="27">
        <f>PRODUCT(F17)</f>
        <v>18</v>
      </c>
      <c r="G21" s="27">
        <f>PRODUCT(G17)</f>
        <v>178</v>
      </c>
      <c r="H21" s="27">
        <f>PRODUCT(H17)</f>
        <v>137</v>
      </c>
      <c r="I21" s="27">
        <f>PRODUCT(I17)</f>
        <v>626</v>
      </c>
      <c r="J21" s="1"/>
      <c r="K21" s="42">
        <f>PRODUCT((F21+G21)/E21)</f>
        <v>1.1529411764705881</v>
      </c>
      <c r="L21" s="42">
        <f>PRODUCT(H21/E21)</f>
        <v>0.80588235294117649</v>
      </c>
      <c r="M21" s="42">
        <f>PRODUCT(I21/E21)</f>
        <v>3.6823529411764704</v>
      </c>
      <c r="N21" s="29">
        <f>PRODUCT(N17)</f>
        <v>0.57585998569673713</v>
      </c>
      <c r="O21" s="37"/>
      <c r="P21" s="69" t="s">
        <v>45</v>
      </c>
      <c r="Q21" s="70"/>
      <c r="R21" s="70"/>
      <c r="S21" s="71" t="s">
        <v>52</v>
      </c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2" t="s">
        <v>46</v>
      </c>
      <c r="AE21" s="72"/>
      <c r="AF21" s="71" t="s">
        <v>60</v>
      </c>
      <c r="AG21" s="71"/>
      <c r="AH21" s="71"/>
      <c r="AI21" s="71"/>
      <c r="AJ21" s="72"/>
      <c r="AK21" s="81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3" t="s">
        <v>16</v>
      </c>
      <c r="C22" s="44"/>
      <c r="D22" s="45"/>
      <c r="E22" s="27"/>
      <c r="F22" s="27"/>
      <c r="G22" s="27"/>
      <c r="H22" s="27"/>
      <c r="I22" s="27"/>
      <c r="J22" s="1"/>
      <c r="K22" s="42"/>
      <c r="L22" s="42"/>
      <c r="M22" s="42"/>
      <c r="N22" s="29"/>
      <c r="O22" s="37"/>
      <c r="P22" s="73" t="s">
        <v>47</v>
      </c>
      <c r="Q22" s="74"/>
      <c r="R22" s="74"/>
      <c r="S22" s="75" t="s">
        <v>57</v>
      </c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6" t="s">
        <v>56</v>
      </c>
      <c r="AE22" s="76"/>
      <c r="AF22" s="75" t="s">
        <v>61</v>
      </c>
      <c r="AG22" s="75"/>
      <c r="AH22" s="75"/>
      <c r="AI22" s="75"/>
      <c r="AJ22" s="76"/>
      <c r="AK22" s="82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6" t="s">
        <v>17</v>
      </c>
      <c r="C23" s="47"/>
      <c r="D23" s="48"/>
      <c r="E23" s="30"/>
      <c r="F23" s="30"/>
      <c r="G23" s="30"/>
      <c r="H23" s="30"/>
      <c r="I23" s="30"/>
      <c r="J23" s="1"/>
      <c r="K23" s="49"/>
      <c r="L23" s="49"/>
      <c r="M23" s="49"/>
      <c r="N23" s="50"/>
      <c r="O23" s="37"/>
      <c r="P23" s="73" t="s">
        <v>48</v>
      </c>
      <c r="Q23" s="74"/>
      <c r="R23" s="74"/>
      <c r="S23" s="75" t="s">
        <v>58</v>
      </c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6" t="s">
        <v>59</v>
      </c>
      <c r="AE23" s="76"/>
      <c r="AF23" s="75" t="s">
        <v>62</v>
      </c>
      <c r="AG23" s="75"/>
      <c r="AH23" s="75"/>
      <c r="AI23" s="75"/>
      <c r="AJ23" s="76"/>
      <c r="AK23" s="82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1" t="s">
        <v>18</v>
      </c>
      <c r="C24" s="52"/>
      <c r="D24" s="53"/>
      <c r="E24" s="19">
        <f>SUM(E21:E23)</f>
        <v>170</v>
      </c>
      <c r="F24" s="19">
        <f>SUM(F21:F23)</f>
        <v>18</v>
      </c>
      <c r="G24" s="19">
        <f>SUM(G21:G23)</f>
        <v>178</v>
      </c>
      <c r="H24" s="19">
        <f>SUM(H21:H23)</f>
        <v>137</v>
      </c>
      <c r="I24" s="19">
        <f>SUM(I21:I23)</f>
        <v>626</v>
      </c>
      <c r="J24" s="1"/>
      <c r="K24" s="54">
        <f>PRODUCT((F24+G24)/E24)</f>
        <v>1.1529411764705881</v>
      </c>
      <c r="L24" s="54">
        <f>PRODUCT(H24/E24)</f>
        <v>0.80588235294117649</v>
      </c>
      <c r="M24" s="54">
        <f>PRODUCT(I24/E24)</f>
        <v>3.6823529411764704</v>
      </c>
      <c r="N24" s="31">
        <f>PRODUCT(N17)</f>
        <v>0.57585998569673713</v>
      </c>
      <c r="O24" s="37"/>
      <c r="P24" s="77" t="s">
        <v>49</v>
      </c>
      <c r="Q24" s="78"/>
      <c r="R24" s="78"/>
      <c r="S24" s="79" t="s">
        <v>58</v>
      </c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80" t="s">
        <v>59</v>
      </c>
      <c r="AE24" s="80"/>
      <c r="AF24" s="79" t="s">
        <v>62</v>
      </c>
      <c r="AG24" s="79"/>
      <c r="AH24" s="79"/>
      <c r="AI24" s="79"/>
      <c r="AJ24" s="80"/>
      <c r="AK24" s="83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 t="s">
        <v>30</v>
      </c>
      <c r="C26" s="1"/>
      <c r="D26" s="1" t="s">
        <v>42</v>
      </c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37"/>
      <c r="Q26" s="37"/>
      <c r="R26" s="37"/>
      <c r="S26" s="37"/>
      <c r="T26" s="37"/>
      <c r="U26" s="37"/>
      <c r="V26" s="37"/>
      <c r="W26" s="1"/>
      <c r="X26" s="1"/>
      <c r="Y26" s="25"/>
      <c r="Z26" s="25"/>
      <c r="AA26" s="55"/>
      <c r="AB26" s="1"/>
      <c r="AC26" s="1"/>
      <c r="AD26" s="1"/>
      <c r="AE26" s="1"/>
      <c r="AF26" s="1"/>
      <c r="AG26" s="25"/>
      <c r="AH26" s="1"/>
      <c r="AI26" s="1"/>
      <c r="AJ26" s="1"/>
      <c r="AK26" s="38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37"/>
      <c r="Q27" s="37"/>
      <c r="R27" s="37"/>
      <c r="S27" s="37"/>
      <c r="T27" s="37"/>
      <c r="U27" s="37"/>
      <c r="V27" s="37"/>
      <c r="W27" s="1"/>
      <c r="X27" s="1"/>
      <c r="Y27" s="25"/>
      <c r="Z27" s="25"/>
      <c r="AA27" s="55"/>
      <c r="AB27" s="1"/>
      <c r="AC27" s="1"/>
      <c r="AD27" s="1"/>
      <c r="AE27" s="1"/>
      <c r="AF27" s="1"/>
      <c r="AG27" s="25"/>
      <c r="AH27" s="1"/>
      <c r="AI27" s="1"/>
      <c r="AJ27" s="1"/>
      <c r="AK27" s="38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37"/>
      <c r="W28" s="1"/>
      <c r="X28" s="1"/>
      <c r="Y28" s="25"/>
      <c r="Z28" s="25"/>
      <c r="AA28" s="55"/>
      <c r="AB28" s="1"/>
      <c r="AC28" s="1"/>
      <c r="AD28" s="1"/>
      <c r="AE28" s="1"/>
      <c r="AF28" s="1"/>
      <c r="AG28" s="25"/>
      <c r="AH28" s="1"/>
      <c r="AI28" s="1"/>
      <c r="AJ28" s="1"/>
      <c r="AK28" s="38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37"/>
      <c r="W29" s="1"/>
      <c r="X29" s="1"/>
      <c r="Y29" s="25"/>
      <c r="Z29" s="25"/>
      <c r="AA29" s="55"/>
      <c r="AB29" s="1"/>
      <c r="AC29" s="1"/>
      <c r="AD29" s="1"/>
      <c r="AE29" s="1"/>
      <c r="AF29" s="1"/>
      <c r="AG29" s="25"/>
      <c r="AH29" s="1"/>
      <c r="AI29" s="1"/>
      <c r="AJ29" s="1"/>
      <c r="AK29" s="38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37"/>
      <c r="W30" s="1"/>
      <c r="X30" s="1"/>
      <c r="Y30" s="25"/>
      <c r="Z30" s="25"/>
      <c r="AA30" s="55"/>
      <c r="AB30" s="1"/>
      <c r="AC30" s="1"/>
      <c r="AD30" s="1"/>
      <c r="AE30" s="1"/>
      <c r="AF30" s="1"/>
      <c r="AG30" s="25"/>
      <c r="AH30" s="1"/>
      <c r="AI30" s="1"/>
      <c r="AJ30" s="1"/>
      <c r="AK30" s="38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37"/>
      <c r="W31" s="1"/>
      <c r="X31" s="1"/>
      <c r="Y31" s="25"/>
      <c r="Z31" s="25"/>
      <c r="AA31" s="55"/>
      <c r="AB31" s="1"/>
      <c r="AC31" s="1"/>
      <c r="AD31" s="1"/>
      <c r="AE31" s="1"/>
      <c r="AF31" s="1"/>
      <c r="AG31" s="25"/>
      <c r="AH31" s="1"/>
      <c r="AI31" s="1"/>
      <c r="AJ31" s="1"/>
      <c r="AK31" s="38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37"/>
      <c r="W32" s="1"/>
      <c r="X32" s="1"/>
      <c r="Y32" s="25"/>
      <c r="Z32" s="25"/>
      <c r="AA32" s="55"/>
      <c r="AB32" s="1"/>
      <c r="AC32" s="1"/>
      <c r="AD32" s="1"/>
      <c r="AE32" s="1"/>
      <c r="AF32" s="1"/>
      <c r="AG32" s="25"/>
      <c r="AH32" s="1"/>
      <c r="AI32" s="1"/>
      <c r="AJ32" s="1"/>
      <c r="AK32" s="38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37"/>
      <c r="W33" s="1"/>
      <c r="X33" s="1"/>
      <c r="Y33" s="25"/>
      <c r="Z33" s="25"/>
      <c r="AA33" s="55"/>
      <c r="AB33" s="1"/>
      <c r="AC33" s="1"/>
      <c r="AD33" s="1"/>
      <c r="AE33" s="1"/>
      <c r="AF33" s="1"/>
      <c r="AG33" s="25"/>
      <c r="AH33" s="1"/>
      <c r="AI33" s="1"/>
      <c r="AJ33" s="1"/>
      <c r="AK33" s="38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37"/>
      <c r="W34" s="1"/>
      <c r="X34" s="1"/>
      <c r="Y34" s="25"/>
      <c r="Z34" s="25"/>
      <c r="AA34" s="55"/>
      <c r="AB34" s="1"/>
      <c r="AC34" s="1"/>
      <c r="AD34" s="1"/>
      <c r="AE34" s="1"/>
      <c r="AF34" s="1"/>
      <c r="AG34" s="25"/>
      <c r="AH34" s="1"/>
      <c r="AI34" s="1"/>
      <c r="AJ34" s="1"/>
      <c r="AK34" s="38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1"/>
      <c r="V35" s="37"/>
      <c r="W35" s="1"/>
      <c r="X35" s="1"/>
      <c r="Y35" s="25"/>
      <c r="Z35" s="25"/>
      <c r="AA35" s="55"/>
      <c r="AB35" s="1"/>
      <c r="AC35" s="1"/>
      <c r="AD35" s="1"/>
      <c r="AE35" s="1"/>
      <c r="AF35" s="1"/>
      <c r="AG35" s="25"/>
      <c r="AH35" s="1"/>
      <c r="AI35" s="1"/>
      <c r="AJ35" s="1"/>
      <c r="AK35" s="38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25"/>
      <c r="T36" s="25"/>
      <c r="U36" s="1"/>
      <c r="V36" s="37"/>
      <c r="W36" s="1"/>
      <c r="X36" s="1"/>
      <c r="Y36" s="25"/>
      <c r="Z36" s="25"/>
      <c r="AA36" s="55"/>
      <c r="AB36" s="1"/>
      <c r="AC36" s="1"/>
      <c r="AD36" s="1"/>
      <c r="AE36" s="1"/>
      <c r="AF36" s="1"/>
      <c r="AG36" s="25"/>
      <c r="AH36" s="1"/>
      <c r="AI36" s="1"/>
      <c r="AJ36" s="1"/>
      <c r="AK36" s="38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25"/>
      <c r="Q37" s="25"/>
      <c r="R37" s="25"/>
      <c r="S37" s="25"/>
      <c r="T37" s="25"/>
      <c r="U37" s="1"/>
      <c r="V37" s="37"/>
      <c r="W37" s="1"/>
      <c r="X37" s="1"/>
      <c r="Y37" s="25"/>
      <c r="Z37" s="25"/>
      <c r="AA37" s="55"/>
      <c r="AB37" s="1"/>
      <c r="AC37" s="1"/>
      <c r="AD37" s="1"/>
      <c r="AE37" s="1"/>
      <c r="AF37" s="1"/>
      <c r="AG37" s="25"/>
      <c r="AH37" s="1"/>
      <c r="AI37" s="1"/>
      <c r="AJ37" s="1"/>
      <c r="AK37" s="38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25"/>
      <c r="Q38" s="25"/>
      <c r="R38" s="25"/>
      <c r="S38" s="25"/>
      <c r="T38" s="25"/>
      <c r="U38" s="1"/>
      <c r="V38" s="37"/>
      <c r="W38" s="1"/>
      <c r="X38" s="1"/>
      <c r="Y38" s="25"/>
      <c r="Z38" s="25"/>
      <c r="AA38" s="55"/>
      <c r="AB38" s="1"/>
      <c r="AC38" s="1"/>
      <c r="AD38" s="1"/>
      <c r="AE38" s="1"/>
      <c r="AF38" s="1"/>
      <c r="AG38" s="25"/>
      <c r="AH38" s="1"/>
      <c r="AI38" s="1"/>
      <c r="AJ38" s="1"/>
      <c r="AK38" s="38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25"/>
      <c r="Q39" s="25"/>
      <c r="R39" s="25"/>
      <c r="S39" s="25"/>
      <c r="T39" s="25"/>
      <c r="U39" s="1"/>
      <c r="V39" s="37"/>
      <c r="W39" s="1"/>
      <c r="X39" s="1"/>
      <c r="Y39" s="25"/>
      <c r="Z39" s="25"/>
      <c r="AA39" s="55"/>
      <c r="AB39" s="1"/>
      <c r="AC39" s="1"/>
      <c r="AD39" s="1"/>
      <c r="AE39" s="1"/>
      <c r="AF39" s="1"/>
      <c r="AG39" s="25"/>
      <c r="AH39" s="1"/>
      <c r="AI39" s="1"/>
      <c r="AJ39" s="1"/>
      <c r="AK39" s="38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25"/>
      <c r="Q40" s="25"/>
      <c r="R40" s="25"/>
      <c r="S40" s="25"/>
      <c r="T40" s="25"/>
      <c r="U40" s="1"/>
      <c r="V40" s="37"/>
      <c r="W40" s="1"/>
      <c r="X40" s="1"/>
      <c r="Y40" s="25"/>
      <c r="Z40" s="25"/>
      <c r="AA40" s="55"/>
      <c r="AB40" s="1"/>
      <c r="AC40" s="1"/>
      <c r="AD40" s="1"/>
      <c r="AE40" s="1"/>
      <c r="AF40" s="1"/>
      <c r="AG40" s="25"/>
      <c r="AH40" s="1"/>
      <c r="AI40" s="1"/>
      <c r="AJ40" s="1"/>
      <c r="AK40" s="38"/>
      <c r="AL40" s="24"/>
      <c r="AM40" s="9"/>
      <c r="AN40" s="9"/>
      <c r="AO40" s="9"/>
      <c r="AP40" s="9"/>
      <c r="AQ40" s="9"/>
    </row>
    <row r="41" spans="1:43" s="57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25"/>
      <c r="Q41" s="25"/>
      <c r="R41" s="25"/>
      <c r="S41" s="25"/>
      <c r="T41" s="25"/>
      <c r="U41" s="1"/>
      <c r="V41" s="37"/>
      <c r="W41" s="1"/>
      <c r="X41" s="25"/>
      <c r="Y41" s="25"/>
      <c r="Z41" s="25"/>
      <c r="AA41" s="25"/>
      <c r="AB41" s="1"/>
      <c r="AC41" s="1"/>
      <c r="AD41" s="1"/>
      <c r="AE41" s="1"/>
      <c r="AF41" s="1"/>
      <c r="AG41" s="25"/>
      <c r="AH41" s="1"/>
      <c r="AI41" s="1"/>
      <c r="AJ41" s="1"/>
      <c r="AK41" s="38"/>
      <c r="AL41" s="24"/>
      <c r="AM41" s="9"/>
      <c r="AN41" s="9"/>
      <c r="AO41" s="9"/>
      <c r="AP41" s="9"/>
      <c r="AQ41" s="9"/>
    </row>
    <row r="42" spans="1:43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7"/>
      <c r="W42" s="1"/>
      <c r="X42" s="1"/>
      <c r="Y42" s="25"/>
      <c r="Z42" s="25"/>
      <c r="AA42" s="55"/>
      <c r="AB42" s="1"/>
      <c r="AC42" s="1"/>
      <c r="AD42" s="1"/>
      <c r="AE42" s="1"/>
      <c r="AF42" s="1"/>
      <c r="AG42" s="25"/>
      <c r="AH42" s="1"/>
      <c r="AI42" s="1"/>
      <c r="AJ42" s="1"/>
      <c r="AK42" s="38"/>
      <c r="AL42" s="24"/>
      <c r="AM42" s="9"/>
      <c r="AN42" s="9"/>
      <c r="AO42" s="9"/>
      <c r="AP42" s="9"/>
      <c r="AQ42" s="9"/>
    </row>
    <row r="43" spans="1:43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7"/>
      <c r="W43" s="1"/>
      <c r="X43" s="1"/>
      <c r="Y43" s="25"/>
      <c r="Z43" s="25"/>
      <c r="AA43" s="55"/>
      <c r="AB43" s="1"/>
      <c r="AC43" s="25"/>
      <c r="AD43" s="25"/>
      <c r="AE43" s="25"/>
      <c r="AF43" s="25"/>
      <c r="AG43" s="25"/>
      <c r="AH43" s="25"/>
      <c r="AI43" s="25"/>
      <c r="AJ43" s="25"/>
      <c r="AK43" s="25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7"/>
      <c r="W44" s="1"/>
      <c r="X44" s="1"/>
      <c r="Y44" s="25"/>
      <c r="Z44" s="25"/>
      <c r="AA44" s="55"/>
      <c r="AB44" s="1"/>
      <c r="AC44" s="25"/>
      <c r="AD44" s="25"/>
      <c r="AE44" s="25"/>
      <c r="AF44" s="25"/>
      <c r="AG44" s="25"/>
      <c r="AH44" s="25"/>
      <c r="AI44" s="25"/>
      <c r="AJ44" s="25"/>
      <c r="AK44" s="25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37"/>
      <c r="W45" s="1"/>
      <c r="X45" s="1"/>
      <c r="Y45" s="25"/>
      <c r="Z45" s="25"/>
      <c r="AA45" s="55"/>
      <c r="AB45" s="1"/>
      <c r="AC45" s="25"/>
      <c r="AD45" s="25"/>
      <c r="AE45" s="25"/>
      <c r="AF45" s="25"/>
      <c r="AG45" s="25"/>
      <c r="AH45" s="25"/>
      <c r="AI45" s="25"/>
      <c r="AJ45" s="25"/>
      <c r="AK45" s="25"/>
      <c r="AL45" s="9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O46" s="25"/>
      <c r="P46" s="25"/>
      <c r="Q46" s="25"/>
      <c r="R46" s="25"/>
      <c r="S46" s="25"/>
      <c r="T46" s="25"/>
      <c r="U46" s="1"/>
      <c r="V46" s="37"/>
      <c r="W46" s="1"/>
      <c r="X46" s="1"/>
      <c r="Y46" s="25"/>
      <c r="Z46" s="25"/>
      <c r="AA46" s="55"/>
      <c r="AB46" s="1"/>
      <c r="AC46" s="1"/>
      <c r="AD46" s="1"/>
      <c r="AE46" s="1"/>
      <c r="AF46" s="1"/>
      <c r="AG46" s="25"/>
      <c r="AH46" s="1"/>
      <c r="AI46" s="1"/>
      <c r="AJ46" s="1"/>
      <c r="AK46" s="38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4"/>
      <c r="O47" s="25"/>
      <c r="P47" s="25"/>
      <c r="Q47" s="25"/>
      <c r="R47" s="25"/>
      <c r="S47" s="25"/>
      <c r="T47" s="25"/>
      <c r="U47" s="1"/>
      <c r="V47" s="37"/>
      <c r="W47" s="1"/>
      <c r="X47" s="25"/>
      <c r="Y47" s="25"/>
      <c r="Z47" s="25"/>
      <c r="AA47" s="25"/>
      <c r="AB47" s="1"/>
      <c r="AC47" s="1"/>
      <c r="AD47" s="1"/>
      <c r="AE47" s="1"/>
      <c r="AF47" s="1"/>
      <c r="AG47" s="25"/>
      <c r="AH47" s="1"/>
      <c r="AI47" s="1"/>
      <c r="AJ47" s="1"/>
      <c r="AK47" s="38"/>
      <c r="AL47" s="9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25"/>
      <c r="Q48" s="25"/>
      <c r="R48" s="25"/>
      <c r="S48" s="25"/>
      <c r="T48" s="25"/>
      <c r="U48" s="1"/>
      <c r="V48" s="37"/>
      <c r="W48" s="1"/>
      <c r="X48" s="25"/>
      <c r="Y48" s="25"/>
      <c r="Z48" s="25"/>
      <c r="AA48" s="25"/>
      <c r="AB48" s="1"/>
      <c r="AC48" s="1"/>
      <c r="AD48" s="1"/>
      <c r="AE48" s="1"/>
      <c r="AF48" s="1"/>
      <c r="AG48" s="25"/>
      <c r="AH48" s="1"/>
      <c r="AI48" s="1"/>
      <c r="AJ48" s="1"/>
      <c r="AK48" s="38"/>
      <c r="AL48" s="9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37"/>
      <c r="W49" s="1"/>
      <c r="X49" s="1"/>
      <c r="Y49" s="25"/>
      <c r="Z49" s="25"/>
      <c r="AA49" s="55"/>
      <c r="AB49" s="1"/>
      <c r="AC49" s="1"/>
      <c r="AD49" s="1"/>
      <c r="AE49" s="1"/>
      <c r="AF49" s="1"/>
      <c r="AG49" s="25"/>
      <c r="AH49" s="1"/>
      <c r="AI49" s="1"/>
      <c r="AJ49" s="1"/>
      <c r="AK49" s="38"/>
      <c r="AL49" s="9"/>
      <c r="AM49" s="57"/>
      <c r="AN49" s="57"/>
      <c r="AO49" s="57"/>
      <c r="AP49" s="57"/>
      <c r="AQ49" s="57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25"/>
      <c r="Q50" s="25"/>
      <c r="R50" s="25"/>
      <c r="S50" s="25"/>
      <c r="T50" s="25"/>
      <c r="U50" s="1"/>
      <c r="V50" s="37"/>
      <c r="W50" s="1"/>
      <c r="X50" s="1"/>
      <c r="Y50" s="25"/>
      <c r="Z50" s="25"/>
      <c r="AA50" s="55"/>
      <c r="AB50" s="1"/>
      <c r="AC50" s="25"/>
      <c r="AD50" s="25"/>
      <c r="AE50" s="25"/>
      <c r="AF50" s="25"/>
      <c r="AG50" s="25"/>
      <c r="AH50" s="25"/>
      <c r="AI50" s="25"/>
      <c r="AJ50" s="25"/>
      <c r="AK50" s="25"/>
      <c r="AL50" s="9"/>
      <c r="AM50" s="57"/>
      <c r="AN50" s="57"/>
      <c r="AO50" s="57"/>
      <c r="AP50" s="57"/>
      <c r="AQ50" s="57"/>
    </row>
    <row r="51" spans="1:43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25"/>
      <c r="Q51" s="25"/>
      <c r="R51" s="25"/>
      <c r="S51" s="25"/>
      <c r="T51" s="25"/>
      <c r="U51" s="1"/>
      <c r="V51" s="37"/>
      <c r="W51" s="1"/>
      <c r="X51" s="1"/>
      <c r="Y51" s="25"/>
      <c r="Z51" s="25"/>
      <c r="AA51" s="55"/>
      <c r="AB51" s="1"/>
      <c r="AC51" s="25"/>
      <c r="AD51" s="25"/>
      <c r="AE51" s="25"/>
      <c r="AF51" s="25"/>
      <c r="AG51" s="25"/>
      <c r="AH51" s="25"/>
      <c r="AI51" s="25"/>
      <c r="AJ51" s="25"/>
      <c r="AK51" s="25"/>
      <c r="AL51" s="9"/>
    </row>
    <row r="52" spans="1:43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25"/>
      <c r="Q52" s="25"/>
      <c r="R52" s="25"/>
      <c r="S52" s="25"/>
      <c r="T52" s="25"/>
      <c r="U52" s="1"/>
      <c r="V52" s="37"/>
      <c r="W52" s="1"/>
      <c r="X52" s="1"/>
      <c r="Y52" s="25"/>
      <c r="Z52" s="25"/>
      <c r="AA52" s="55"/>
      <c r="AB52" s="1"/>
      <c r="AC52" s="25"/>
      <c r="AD52" s="25"/>
      <c r="AE52" s="25"/>
      <c r="AF52" s="25"/>
      <c r="AG52" s="25"/>
      <c r="AH52" s="25"/>
      <c r="AI52" s="25"/>
      <c r="AJ52" s="25"/>
      <c r="AK52" s="25"/>
      <c r="AL52" s="9"/>
    </row>
    <row r="53" spans="1:43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4"/>
      <c r="O53" s="25"/>
      <c r="P53" s="25"/>
      <c r="Q53" s="25"/>
      <c r="R53" s="25"/>
      <c r="S53" s="25"/>
      <c r="T53" s="25"/>
      <c r="U53" s="1"/>
      <c r="V53" s="37"/>
      <c r="W53" s="1"/>
      <c r="X53" s="1"/>
      <c r="Y53" s="25"/>
      <c r="Z53" s="25"/>
      <c r="AA53" s="55"/>
      <c r="AB53" s="1"/>
      <c r="AC53" s="1"/>
      <c r="AD53" s="1"/>
      <c r="AE53" s="1"/>
      <c r="AF53" s="1"/>
      <c r="AG53" s="25"/>
      <c r="AH53" s="1"/>
      <c r="AI53" s="1"/>
      <c r="AJ53" s="1"/>
      <c r="AK53" s="38"/>
      <c r="AL53" s="9"/>
    </row>
    <row r="54" spans="1:43" ht="15" customHeight="1" x14ac:dyDescent="0.25">
      <c r="A54" s="58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6"/>
      <c r="N54" s="34"/>
      <c r="O54" s="25"/>
      <c r="P54" s="9"/>
      <c r="Q54" s="9"/>
      <c r="R54" s="9"/>
      <c r="S54" s="1"/>
      <c r="T54" s="25"/>
      <c r="U54" s="1"/>
      <c r="V54" s="37"/>
      <c r="W54" s="1"/>
      <c r="X54" s="25"/>
      <c r="Y54" s="25"/>
      <c r="Z54" s="25"/>
      <c r="AA54" s="25"/>
      <c r="AB54" s="1"/>
      <c r="AC54" s="1"/>
      <c r="AD54" s="1"/>
      <c r="AE54" s="1"/>
      <c r="AF54" s="1"/>
      <c r="AG54" s="25"/>
      <c r="AH54" s="1"/>
      <c r="AI54" s="1"/>
      <c r="AJ54" s="1"/>
      <c r="AK54" s="38"/>
      <c r="AL54" s="9"/>
    </row>
    <row r="55" spans="1:43" ht="15" customHeight="1" x14ac:dyDescent="0.25">
      <c r="A55" s="5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9"/>
      <c r="Q55" s="9"/>
      <c r="R55" s="9"/>
      <c r="S55" s="1"/>
      <c r="T55" s="25"/>
      <c r="U55" s="1"/>
      <c r="V55" s="37"/>
      <c r="W55" s="1"/>
      <c r="X55" s="1"/>
      <c r="Y55" s="25"/>
      <c r="Z55" s="25"/>
      <c r="AA55" s="55"/>
      <c r="AB55" s="1"/>
      <c r="AC55" s="25"/>
      <c r="AD55" s="25"/>
      <c r="AE55" s="25"/>
      <c r="AF55" s="25"/>
      <c r="AG55" s="25"/>
      <c r="AH55" s="25"/>
      <c r="AI55" s="25"/>
      <c r="AJ55" s="25"/>
      <c r="AK55" s="25"/>
      <c r="AL55" s="9"/>
    </row>
    <row r="56" spans="1:4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5"/>
      <c r="P56" s="9"/>
      <c r="Q56" s="9"/>
      <c r="R56" s="9"/>
      <c r="S56" s="1"/>
      <c r="T56" s="25"/>
      <c r="U56" s="1"/>
      <c r="V56" s="37"/>
      <c r="W56" s="1"/>
      <c r="X56" s="1"/>
      <c r="Y56" s="25"/>
      <c r="Z56" s="25"/>
      <c r="AA56" s="55"/>
      <c r="AB56" s="1"/>
      <c r="AC56" s="1"/>
      <c r="AD56" s="1"/>
      <c r="AE56" s="1"/>
      <c r="AF56" s="1"/>
      <c r="AG56" s="25"/>
      <c r="AH56" s="1"/>
      <c r="AI56" s="1"/>
      <c r="AJ56" s="1"/>
      <c r="AK56" s="38"/>
    </row>
    <row r="57" spans="1:4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5"/>
      <c r="P57" s="9"/>
      <c r="Q57" s="9"/>
      <c r="R57" s="9"/>
      <c r="S57" s="1"/>
      <c r="T57" s="25"/>
      <c r="U57" s="1"/>
      <c r="V57" s="37"/>
      <c r="W57" s="1"/>
      <c r="X57" s="1"/>
      <c r="Y57" s="25"/>
      <c r="Z57" s="25"/>
      <c r="AA57" s="55"/>
      <c r="AB57" s="1"/>
      <c r="AC57" s="1"/>
      <c r="AD57" s="1"/>
      <c r="AE57" s="1"/>
      <c r="AF57" s="1"/>
      <c r="AG57" s="25"/>
      <c r="AH57" s="1"/>
      <c r="AI57" s="1"/>
      <c r="AJ57" s="1"/>
      <c r="AK57" s="38"/>
    </row>
    <row r="58" spans="1:4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5"/>
      <c r="P58" s="9"/>
      <c r="Q58" s="9"/>
      <c r="R58" s="9"/>
      <c r="S58" s="1"/>
      <c r="T58" s="25"/>
      <c r="U58" s="1"/>
      <c r="V58" s="37"/>
      <c r="W58" s="1"/>
      <c r="X58" s="1"/>
      <c r="Y58" s="25"/>
      <c r="Z58" s="25"/>
      <c r="AA58" s="55"/>
      <c r="AB58" s="1"/>
      <c r="AC58" s="1"/>
      <c r="AD58" s="1"/>
      <c r="AE58" s="1"/>
      <c r="AF58" s="1"/>
      <c r="AG58" s="25"/>
      <c r="AH58" s="1"/>
      <c r="AI58" s="1"/>
      <c r="AJ58" s="1"/>
      <c r="AK58" s="38"/>
    </row>
    <row r="59" spans="1:4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5"/>
      <c r="P59" s="9"/>
      <c r="Q59" s="9"/>
      <c r="R59" s="9"/>
      <c r="S59" s="1"/>
      <c r="T59" s="25"/>
      <c r="U59" s="1"/>
      <c r="V59" s="37"/>
      <c r="W59" s="1"/>
      <c r="X59" s="1"/>
      <c r="Y59" s="25"/>
      <c r="Z59" s="25"/>
      <c r="AA59" s="55"/>
      <c r="AB59" s="1"/>
      <c r="AC59" s="1"/>
      <c r="AD59" s="1"/>
      <c r="AE59" s="1"/>
      <c r="AF59" s="1"/>
      <c r="AG59" s="25"/>
      <c r="AH59" s="1"/>
      <c r="AI59" s="1"/>
      <c r="AJ59" s="1"/>
      <c r="AK59" s="38"/>
    </row>
    <row r="60" spans="1:4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5"/>
      <c r="P60" s="9"/>
      <c r="Q60" s="9"/>
      <c r="R60" s="9"/>
      <c r="S60" s="1"/>
      <c r="T60" s="25"/>
      <c r="U60" s="1"/>
      <c r="V60" s="37"/>
      <c r="W60" s="1"/>
      <c r="X60" s="1"/>
      <c r="Y60" s="25"/>
      <c r="Z60" s="25"/>
      <c r="AA60" s="55"/>
      <c r="AB60" s="1"/>
      <c r="AC60" s="1"/>
      <c r="AD60" s="1"/>
      <c r="AE60" s="1"/>
      <c r="AF60" s="1"/>
      <c r="AG60" s="25"/>
      <c r="AH60" s="1"/>
      <c r="AI60" s="1"/>
      <c r="AJ60" s="1"/>
      <c r="AK60" s="38"/>
    </row>
    <row r="61" spans="1:43" ht="15" customHeight="1" x14ac:dyDescent="0.25">
      <c r="P61" s="9"/>
      <c r="Q61" s="9"/>
      <c r="R61" s="9"/>
      <c r="S61" s="1"/>
      <c r="T61" s="25"/>
    </row>
    <row r="62" spans="1:43" ht="15" customHeight="1" x14ac:dyDescent="0.25">
      <c r="P62" s="9"/>
      <c r="Q62" s="9"/>
      <c r="R62" s="9"/>
      <c r="S62" s="1"/>
      <c r="T62" s="25"/>
    </row>
    <row r="63" spans="1:43" ht="15" customHeight="1" x14ac:dyDescent="0.25">
      <c r="P63" s="9"/>
      <c r="Q63" s="9"/>
      <c r="R63" s="9"/>
      <c r="S63" s="1"/>
      <c r="T63" s="25"/>
    </row>
    <row r="64" spans="1:43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</row>
    <row r="85" spans="16:20" ht="15" customHeight="1" x14ac:dyDescent="0.25">
      <c r="P85" s="9"/>
      <c r="Q85" s="9"/>
      <c r="R85" s="9"/>
    </row>
    <row r="86" spans="16:20" ht="15" customHeight="1" x14ac:dyDescent="0.25">
      <c r="P86" s="9"/>
      <c r="Q86" s="9"/>
      <c r="R86" s="9"/>
      <c r="S86" s="1"/>
      <c r="T86" s="25"/>
    </row>
    <row r="87" spans="16:20" ht="15" customHeight="1" x14ac:dyDescent="0.25">
      <c r="P87" s="9"/>
      <c r="Q87" s="9"/>
      <c r="R87" s="9"/>
      <c r="S87" s="1"/>
      <c r="T87" s="25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2019-01-23T14:18:58Z</dcterms:modified>
</cp:coreProperties>
</file>