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E21" i="1" l="1"/>
  <c r="H21" i="1"/>
  <c r="F21" i="1"/>
  <c r="D15" i="1"/>
  <c r="I21" i="1"/>
  <c r="M18" i="1"/>
  <c r="K19" i="1"/>
  <c r="L19" i="1"/>
  <c r="O14" i="1"/>
  <c r="N14" i="1" s="1"/>
  <c r="N18" i="1" s="1"/>
  <c r="G21" i="1"/>
  <c r="M21" i="1"/>
  <c r="M19" i="1"/>
  <c r="N19" i="1"/>
  <c r="L18" i="1"/>
  <c r="K18" i="1"/>
  <c r="K21" i="1" l="1"/>
  <c r="L21" i="1"/>
  <c r="O18" i="1"/>
  <c r="O21" i="1" s="1"/>
  <c r="N21" i="1" s="1"/>
</calcChain>
</file>

<file path=xl/sharedStrings.xml><?xml version="1.0" encoding="utf-8"?>
<sst xmlns="http://schemas.openxmlformats.org/spreadsheetml/2006/main" count="97" uniqueCount="62">
  <si>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</si>
  <si>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</si>
  <si>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</si>
  <si>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</si>
  <si>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</si>
  <si>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</si>
  <si>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</si>
  <si>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</si>
  <si>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</si>
  <si>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</si>
  <si>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</si>
  <si>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</si>
  <si>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</si>
  <si>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</si>
  <si>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</si>
  <si>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</si>
  <si>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</si>
  <si>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</si>
  <si>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</si>
  <si>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</si>
  <si>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</si>
  <si>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</si>
  <si>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</si>
  <si>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</si>
  <si>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</si>
  <si>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</si>
  <si>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</si>
  <si>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</si>
  <si>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</si>
  <si>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</si>
  <si>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</si>
  <si>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</si>
  <si>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</si>
  <si>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</si>
  <si>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</si>
  <si>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</si>
  <si>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</si>
  <si>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</si>
  <si>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</si>
  <si>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Virkiä</t>
  </si>
  <si>
    <t>1.  ottelu</t>
  </si>
  <si>
    <t>KL - %</t>
  </si>
  <si>
    <t>Seurat</t>
  </si>
  <si>
    <t>Virkiä  2</t>
  </si>
  <si>
    <t>Niina Keppo</t>
  </si>
  <si>
    <t>19.12.1994   Lapua</t>
  </si>
  <si>
    <t>Virkiä = Lapuan Virkiä  (1907),  kasvattajaseura</t>
  </si>
  <si>
    <t>SMJ</t>
  </si>
  <si>
    <t>SMJ = Seinäjoen Maila-Jussit  (1932)</t>
  </si>
  <si>
    <t>LaVe</t>
  </si>
  <si>
    <t>LaVe = Lappajärven Veikot  (1911)</t>
  </si>
  <si>
    <t>13.05. 2016  Virkiä - ViPa  2-0  (8-0, 14-0)</t>
  </si>
  <si>
    <t xml:space="preserve">  21 v   4 kk 24 pv</t>
  </si>
  <si>
    <t>17.  ottelu</t>
  </si>
  <si>
    <t>20.07. 2016  ViPa - Virkiä  0-2  (1-9, 3-4)</t>
  </si>
  <si>
    <t xml:space="preserve">  21 v   7 kk   1 pv</t>
  </si>
  <si>
    <t>2.</t>
  </si>
  <si>
    <t>play off</t>
  </si>
  <si>
    <t>3.</t>
  </si>
  <si>
    <t>31.  ottelu</t>
  </si>
  <si>
    <t>21.05. 2017  Virkiä - SMJ  2-0  (7-0, 6-2)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</si>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</sst>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/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0" customWidth="1"/>
    <col min="4" max="4" width="9.710937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23" width="5.7109375" style="82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4.85546875" style="27" customWidth="1"/>
    <col min="33" max="33" width="35.140625" style="27" customWidth="1"/>
    <col min="34" max="16384" width="9.140625" style="27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9"/>
      <c r="AI1" s="9"/>
      <c r="AJ1" s="9"/>
      <c r="AK1" s="9"/>
      <c r="AL1" s="8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14" t="s">
        <v>33</v>
      </c>
      <c r="AG2" s="24"/>
      <c r="AH2" s="25"/>
      <c r="AI2" s="25"/>
      <c r="AJ2" s="25"/>
      <c r="AK2" s="25"/>
      <c r="AL2" s="8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25</v>
      </c>
      <c r="O3" s="26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34</v>
      </c>
      <c r="AD3" s="18" t="s">
        <v>35</v>
      </c>
      <c r="AE3" s="19" t="s">
        <v>36</v>
      </c>
      <c r="AF3" s="14"/>
      <c r="AG3" s="24"/>
      <c r="AH3" s="25"/>
      <c r="AI3" s="25"/>
      <c r="AJ3" s="25"/>
      <c r="AK3" s="25"/>
      <c r="AL3" s="8"/>
    </row>
    <row r="4" spans="1:38" ht="15" customHeight="1" x14ac:dyDescent="0.2">
      <c r="A4" s="1"/>
      <c r="B4" s="28">
        <v>2010</v>
      </c>
      <c r="C4" s="28"/>
      <c r="D4" s="29" t="s">
        <v>43</v>
      </c>
      <c r="E4" s="28"/>
      <c r="F4" s="30" t="s">
        <v>37</v>
      </c>
      <c r="G4" s="84"/>
      <c r="H4" s="83"/>
      <c r="I4" s="28"/>
      <c r="J4" s="28"/>
      <c r="K4" s="28"/>
      <c r="L4" s="28"/>
      <c r="M4" s="28"/>
      <c r="N4" s="28"/>
      <c r="O4" s="26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14"/>
      <c r="AG4" s="24"/>
      <c r="AH4" s="25"/>
      <c r="AI4" s="25"/>
      <c r="AJ4" s="25"/>
      <c r="AK4" s="25"/>
      <c r="AL4" s="8"/>
    </row>
    <row r="5" spans="1:38" ht="15" customHeight="1" x14ac:dyDescent="0.2">
      <c r="A5" s="1"/>
      <c r="B5" s="28">
        <v>2011</v>
      </c>
      <c r="C5" s="28"/>
      <c r="D5" s="29" t="s">
        <v>43</v>
      </c>
      <c r="E5" s="28"/>
      <c r="F5" s="30" t="s">
        <v>37</v>
      </c>
      <c r="G5" s="84"/>
      <c r="H5" s="83"/>
      <c r="I5" s="28"/>
      <c r="J5" s="28"/>
      <c r="K5" s="28"/>
      <c r="L5" s="28"/>
      <c r="M5" s="28"/>
      <c r="N5" s="28"/>
      <c r="O5" s="26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1"/>
      <c r="AC5" s="31"/>
      <c r="AD5" s="31"/>
      <c r="AE5" s="31"/>
      <c r="AF5" s="14"/>
      <c r="AG5" s="24"/>
      <c r="AH5" s="25"/>
      <c r="AI5" s="25"/>
      <c r="AJ5" s="25"/>
      <c r="AK5" s="25"/>
      <c r="AL5" s="8"/>
    </row>
    <row r="6" spans="1:38" ht="15" customHeight="1" x14ac:dyDescent="0.2">
      <c r="A6" s="1"/>
      <c r="B6" s="28">
        <v>2012</v>
      </c>
      <c r="C6" s="28"/>
      <c r="D6" s="29" t="s">
        <v>43</v>
      </c>
      <c r="E6" s="28"/>
      <c r="F6" s="30" t="s">
        <v>37</v>
      </c>
      <c r="G6" s="84"/>
      <c r="H6" s="83"/>
      <c r="I6" s="28"/>
      <c r="J6" s="28"/>
      <c r="K6" s="28"/>
      <c r="L6" s="28"/>
      <c r="M6" s="28"/>
      <c r="N6" s="28"/>
      <c r="O6" s="26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1"/>
      <c r="AC6" s="31"/>
      <c r="AD6" s="31"/>
      <c r="AE6" s="31"/>
      <c r="AF6" s="14"/>
      <c r="AG6" s="24"/>
      <c r="AH6" s="25"/>
      <c r="AI6" s="25"/>
      <c r="AJ6" s="25"/>
      <c r="AK6" s="25"/>
      <c r="AL6" s="8"/>
    </row>
    <row r="7" spans="1:38" ht="15" customHeight="1" x14ac:dyDescent="0.2">
      <c r="A7" s="1"/>
      <c r="B7" s="28">
        <v>2013</v>
      </c>
      <c r="C7" s="28"/>
      <c r="D7" s="29" t="s">
        <v>47</v>
      </c>
      <c r="E7" s="28"/>
      <c r="F7" s="30" t="s">
        <v>37</v>
      </c>
      <c r="G7" s="84"/>
      <c r="H7" s="83"/>
      <c r="I7" s="28"/>
      <c r="J7" s="28"/>
      <c r="K7" s="28"/>
      <c r="L7" s="28"/>
      <c r="M7" s="28"/>
      <c r="N7" s="28"/>
      <c r="O7" s="26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25"/>
      <c r="AI7" s="25"/>
      <c r="AJ7" s="25"/>
      <c r="AK7" s="25"/>
      <c r="AL7" s="8"/>
    </row>
    <row r="8" spans="1:38" ht="15" customHeight="1" x14ac:dyDescent="0.2">
      <c r="A8" s="1"/>
      <c r="B8" s="28">
        <v>2014</v>
      </c>
      <c r="C8" s="28"/>
      <c r="D8" s="29" t="s">
        <v>43</v>
      </c>
      <c r="E8" s="28"/>
      <c r="F8" s="30" t="s">
        <v>37</v>
      </c>
      <c r="G8" s="84"/>
      <c r="H8" s="83"/>
      <c r="I8" s="28"/>
      <c r="J8" s="28"/>
      <c r="K8" s="28"/>
      <c r="L8" s="28"/>
      <c r="M8" s="28"/>
      <c r="N8" s="28"/>
      <c r="O8" s="26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25"/>
      <c r="AI8" s="25"/>
      <c r="AJ8" s="25"/>
      <c r="AK8" s="25"/>
      <c r="AL8" s="8"/>
    </row>
    <row r="9" spans="1:38" ht="15" customHeight="1" x14ac:dyDescent="0.2">
      <c r="A9" s="1"/>
      <c r="B9" s="85">
        <v>2015</v>
      </c>
      <c r="C9" s="85"/>
      <c r="D9" s="86" t="s">
        <v>43</v>
      </c>
      <c r="E9" s="85"/>
      <c r="F9" s="87" t="s">
        <v>37</v>
      </c>
      <c r="G9" s="88"/>
      <c r="H9" s="89"/>
      <c r="I9" s="85"/>
      <c r="J9" s="85"/>
      <c r="K9" s="85"/>
      <c r="L9" s="85"/>
      <c r="M9" s="85"/>
      <c r="N9" s="85"/>
      <c r="O9" s="26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14"/>
      <c r="AG9" s="24"/>
      <c r="AH9" s="25"/>
      <c r="AI9" s="25"/>
      <c r="AJ9" s="25"/>
      <c r="AK9" s="25"/>
      <c r="AL9" s="8"/>
    </row>
    <row r="10" spans="1:38" ht="15" customHeight="1" x14ac:dyDescent="0.2">
      <c r="A10" s="1"/>
      <c r="B10" s="28">
        <v>2016</v>
      </c>
      <c r="C10" s="28"/>
      <c r="D10" s="29" t="s">
        <v>49</v>
      </c>
      <c r="E10" s="28"/>
      <c r="F10" s="30" t="s">
        <v>37</v>
      </c>
      <c r="G10" s="84"/>
      <c r="H10" s="83"/>
      <c r="I10" s="28"/>
      <c r="J10" s="28"/>
      <c r="K10" s="28"/>
      <c r="L10" s="28"/>
      <c r="M10" s="28"/>
      <c r="N10" s="28"/>
      <c r="O10" s="26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25"/>
      <c r="AI10" s="25"/>
      <c r="AJ10" s="25"/>
      <c r="AK10" s="25"/>
      <c r="AL10" s="8"/>
    </row>
    <row r="11" spans="1:38" ht="15" customHeight="1" x14ac:dyDescent="0.2">
      <c r="A11" s="1"/>
      <c r="B11" s="31">
        <v>2016</v>
      </c>
      <c r="C11" s="31" t="s">
        <v>56</v>
      </c>
      <c r="D11" s="33" t="s">
        <v>39</v>
      </c>
      <c r="E11" s="31">
        <v>22</v>
      </c>
      <c r="F11" s="31">
        <v>0</v>
      </c>
      <c r="G11" s="31">
        <v>2</v>
      </c>
      <c r="H11" s="31">
        <v>18</v>
      </c>
      <c r="I11" s="31">
        <v>55</v>
      </c>
      <c r="J11" s="31">
        <v>50</v>
      </c>
      <c r="K11" s="31">
        <v>1</v>
      </c>
      <c r="L11" s="31">
        <v>2</v>
      </c>
      <c r="M11" s="31">
        <v>2</v>
      </c>
      <c r="N11" s="34">
        <v>0.55000000000000004</v>
      </c>
      <c r="O11" s="35">
        <v>100</v>
      </c>
      <c r="P11" s="31">
        <v>7</v>
      </c>
      <c r="Q11" s="31">
        <v>0</v>
      </c>
      <c r="R11" s="31">
        <v>0</v>
      </c>
      <c r="S11" s="31">
        <v>3</v>
      </c>
      <c r="T11" s="31">
        <v>13</v>
      </c>
      <c r="U11" s="32"/>
      <c r="V11" s="32"/>
      <c r="W11" s="32"/>
      <c r="X11" s="32"/>
      <c r="Y11" s="32"/>
      <c r="Z11" s="31"/>
      <c r="AA11" s="31"/>
      <c r="AB11" s="31"/>
      <c r="AC11" s="31"/>
      <c r="AD11" s="31">
        <v>1</v>
      </c>
      <c r="AE11" s="31"/>
      <c r="AF11" s="14" t="s">
        <v>57</v>
      </c>
      <c r="AG11" s="24"/>
      <c r="AH11" s="25"/>
      <c r="AI11" s="25"/>
      <c r="AJ11" s="25"/>
      <c r="AK11" s="25"/>
      <c r="AL11" s="8"/>
    </row>
    <row r="12" spans="1:38" ht="15" customHeight="1" x14ac:dyDescent="0.2">
      <c r="A12" s="1"/>
      <c r="B12" s="31">
        <v>2017</v>
      </c>
      <c r="C12" s="31" t="s">
        <v>58</v>
      </c>
      <c r="D12" s="33" t="s">
        <v>39</v>
      </c>
      <c r="E12" s="31">
        <v>26</v>
      </c>
      <c r="F12" s="31">
        <v>2</v>
      </c>
      <c r="G12" s="31">
        <v>2</v>
      </c>
      <c r="H12" s="31">
        <v>27</v>
      </c>
      <c r="I12" s="31">
        <v>82</v>
      </c>
      <c r="J12" s="31">
        <v>51</v>
      </c>
      <c r="K12" s="31">
        <v>19</v>
      </c>
      <c r="L12" s="31">
        <v>8</v>
      </c>
      <c r="M12" s="31">
        <v>4</v>
      </c>
      <c r="N12" s="34">
        <v>0.52900000000000003</v>
      </c>
      <c r="O12" s="35">
        <v>155</v>
      </c>
      <c r="P12" s="31">
        <v>10</v>
      </c>
      <c r="Q12" s="31">
        <v>0</v>
      </c>
      <c r="R12" s="31">
        <v>1</v>
      </c>
      <c r="S12" s="31">
        <v>13</v>
      </c>
      <c r="T12" s="31">
        <v>36</v>
      </c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>
        <v>1</v>
      </c>
      <c r="AF12" s="14" t="s">
        <v>57</v>
      </c>
      <c r="AG12" s="24"/>
      <c r="AH12" s="25"/>
      <c r="AI12" s="25"/>
      <c r="AJ12" s="25"/>
      <c r="AK12" s="25"/>
      <c r="AL12" s="8"/>
    </row>
    <row r="13" spans="1:38" ht="15" customHeight="1" x14ac:dyDescent="0.2">
      <c r="A13" s="1"/>
      <c r="B13" s="31">
        <v>2018</v>
      </c>
      <c r="C13" s="31" t="s">
        <v>61</v>
      </c>
      <c r="D13" s="33" t="s">
        <v>39</v>
      </c>
      <c r="E13" s="31">
        <v>9</v>
      </c>
      <c r="F13" s="31">
        <v>0</v>
      </c>
      <c r="G13" s="31">
        <v>1</v>
      </c>
      <c r="H13" s="31">
        <v>4</v>
      </c>
      <c r="I13" s="31">
        <v>16</v>
      </c>
      <c r="J13" s="31">
        <v>8</v>
      </c>
      <c r="K13" s="31">
        <v>4</v>
      </c>
      <c r="L13" s="31">
        <v>3</v>
      </c>
      <c r="M13" s="31">
        <v>1</v>
      </c>
      <c r="N13" s="34">
        <v>0.3478</v>
      </c>
      <c r="O13" s="35">
        <v>46</v>
      </c>
      <c r="P13" s="31"/>
      <c r="Q13" s="31"/>
      <c r="R13" s="31"/>
      <c r="S13" s="31"/>
      <c r="T13" s="31"/>
      <c r="U13" s="32"/>
      <c r="V13" s="32"/>
      <c r="W13" s="32"/>
      <c r="X13" s="32"/>
      <c r="Y13" s="32"/>
      <c r="Z13" s="31"/>
      <c r="AA13" s="31"/>
      <c r="AB13" s="31"/>
      <c r="AC13" s="31"/>
      <c r="AD13" s="31"/>
      <c r="AE13" s="31"/>
      <c r="AF13" s="14"/>
      <c r="AG13" s="24"/>
      <c r="AH13" s="25"/>
      <c r="AI13" s="25"/>
      <c r="AJ13" s="25"/>
      <c r="AK13" s="25"/>
      <c r="AL13" s="8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57</v>
      </c>
      <c r="F14" s="19">
        <f t="shared" si="0"/>
        <v>2</v>
      </c>
      <c r="G14" s="19">
        <f t="shared" si="0"/>
        <v>5</v>
      </c>
      <c r="H14" s="19">
        <f t="shared" si="0"/>
        <v>49</v>
      </c>
      <c r="I14" s="19">
        <f t="shared" si="0"/>
        <v>153</v>
      </c>
      <c r="J14" s="19">
        <f t="shared" si="0"/>
        <v>109</v>
      </c>
      <c r="K14" s="19">
        <f t="shared" si="0"/>
        <v>24</v>
      </c>
      <c r="L14" s="19">
        <f t="shared" si="0"/>
        <v>13</v>
      </c>
      <c r="M14" s="19">
        <f t="shared" si="0"/>
        <v>7</v>
      </c>
      <c r="N14" s="36">
        <f>PRODUCT(I14/O14)</f>
        <v>0.50830564784053156</v>
      </c>
      <c r="O14" s="37">
        <f>SUM(O6:O13)</f>
        <v>301</v>
      </c>
      <c r="P14" s="19">
        <f t="shared" ref="P14:AE14" si="1">SUM(P4:P13)</f>
        <v>17</v>
      </c>
      <c r="Q14" s="19">
        <f t="shared" si="1"/>
        <v>0</v>
      </c>
      <c r="R14" s="19">
        <f t="shared" si="1"/>
        <v>1</v>
      </c>
      <c r="S14" s="19">
        <f t="shared" si="1"/>
        <v>16</v>
      </c>
      <c r="T14" s="19">
        <f t="shared" si="1"/>
        <v>49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1</v>
      </c>
      <c r="AE14" s="19">
        <f t="shared" si="1"/>
        <v>1</v>
      </c>
      <c r="AF14" s="14"/>
      <c r="AG14" s="24"/>
      <c r="AH14" s="25"/>
      <c r="AI14" s="25"/>
      <c r="AJ14" s="25"/>
      <c r="AK14" s="25"/>
      <c r="AL14" s="8"/>
    </row>
    <row r="15" spans="1:38" ht="15" customHeight="1" x14ac:dyDescent="0.2">
      <c r="A15" s="1"/>
      <c r="B15" s="33" t="s">
        <v>2</v>
      </c>
      <c r="C15" s="38"/>
      <c r="D15" s="39">
        <f>SUM(F14:H14)+((I14-F14-G14)/3)+(E14/3)+(Z14*25)+(AA14*25)+(AB14*10)+(AC14*25)+(AD14*20)+(AE14*15)</f>
        <v>158.66666666666666</v>
      </c>
      <c r="E15" s="1"/>
      <c r="F15" s="1"/>
      <c r="G15" s="1"/>
      <c r="H15" s="1"/>
      <c r="I15" s="1"/>
      <c r="J15" s="1"/>
      <c r="K15" s="1"/>
      <c r="L15" s="1"/>
      <c r="M15" s="1"/>
      <c r="N15" s="40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1"/>
      <c r="AE15" s="1"/>
      <c r="AF15" s="1"/>
      <c r="AG15" s="24"/>
      <c r="AH15" s="25"/>
      <c r="AI15" s="25"/>
      <c r="AJ15" s="25"/>
      <c r="AK15" s="25"/>
      <c r="AL15" s="8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0"/>
      <c r="O16" s="42"/>
      <c r="P16" s="1"/>
      <c r="Q16" s="4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44"/>
      <c r="AG16" s="24"/>
      <c r="AH16" s="9"/>
      <c r="AI16" s="25"/>
      <c r="AJ16" s="25"/>
      <c r="AK16" s="25"/>
      <c r="AL16" s="8"/>
    </row>
    <row r="17" spans="1:38" ht="15" customHeight="1" x14ac:dyDescent="0.25">
      <c r="A17" s="1"/>
      <c r="B17" s="23" t="s">
        <v>16</v>
      </c>
      <c r="C17" s="45"/>
      <c r="D17" s="45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29</v>
      </c>
      <c r="L17" s="19" t="s">
        <v>30</v>
      </c>
      <c r="M17" s="19" t="s">
        <v>31</v>
      </c>
      <c r="N17" s="36" t="s">
        <v>41</v>
      </c>
      <c r="O17" s="26"/>
      <c r="P17" s="46" t="s">
        <v>38</v>
      </c>
      <c r="Q17" s="13"/>
      <c r="R17" s="13"/>
      <c r="S17" s="13"/>
      <c r="T17" s="47"/>
      <c r="U17" s="47"/>
      <c r="V17" s="47"/>
      <c r="W17" s="47"/>
      <c r="X17" s="47"/>
      <c r="Y17" s="13"/>
      <c r="Z17" s="13"/>
      <c r="AA17" s="13"/>
      <c r="AB17" s="13"/>
      <c r="AC17" s="13"/>
      <c r="AD17" s="13"/>
      <c r="AE17" s="13"/>
      <c r="AF17" s="48"/>
      <c r="AG17" s="24"/>
      <c r="AH17" s="25"/>
      <c r="AI17" s="25"/>
      <c r="AJ17" s="25"/>
      <c r="AK17" s="25"/>
      <c r="AL17" s="8"/>
    </row>
    <row r="18" spans="1:38" ht="15" customHeight="1" x14ac:dyDescent="0.2">
      <c r="A18" s="1"/>
      <c r="B18" s="46" t="s">
        <v>17</v>
      </c>
      <c r="C18" s="13"/>
      <c r="D18" s="49"/>
      <c r="E18" s="31">
        <f>PRODUCT(E14)</f>
        <v>57</v>
      </c>
      <c r="F18" s="31">
        <f>PRODUCT(F14)</f>
        <v>2</v>
      </c>
      <c r="G18" s="31">
        <f>PRODUCT(G14)</f>
        <v>5</v>
      </c>
      <c r="H18" s="31">
        <f>PRODUCT(H14)</f>
        <v>49</v>
      </c>
      <c r="I18" s="31">
        <f>PRODUCT(I14)</f>
        <v>153</v>
      </c>
      <c r="J18" s="1"/>
      <c r="K18" s="50">
        <f>PRODUCT((F18+G18)/E18)</f>
        <v>0.12280701754385964</v>
      </c>
      <c r="L18" s="50">
        <f>PRODUCT(H18/E18)</f>
        <v>0.85964912280701755</v>
      </c>
      <c r="M18" s="50">
        <f>PRODUCT(I18/E18)</f>
        <v>2.6842105263157894</v>
      </c>
      <c r="N18" s="51">
        <f>PRODUCT(N14)</f>
        <v>0.50830564784053156</v>
      </c>
      <c r="O18" s="26">
        <f>PRODUCT(O14)</f>
        <v>301</v>
      </c>
      <c r="P18" s="52" t="s">
        <v>21</v>
      </c>
      <c r="Q18" s="53"/>
      <c r="R18" s="53"/>
      <c r="S18" s="54" t="s">
        <v>51</v>
      </c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5" t="s">
        <v>40</v>
      </c>
      <c r="AE18" s="54"/>
      <c r="AF18" s="56" t="s">
        <v>52</v>
      </c>
      <c r="AG18" s="24"/>
      <c r="AH18" s="1"/>
      <c r="AI18" s="25"/>
      <c r="AJ18" s="25"/>
      <c r="AK18" s="25"/>
      <c r="AL18" s="8"/>
    </row>
    <row r="19" spans="1:38" ht="15" customHeight="1" x14ac:dyDescent="0.2">
      <c r="A19" s="1"/>
      <c r="B19" s="57" t="s">
        <v>18</v>
      </c>
      <c r="C19" s="58"/>
      <c r="D19" s="59"/>
      <c r="E19" s="31">
        <f>SUM(P14)</f>
        <v>17</v>
      </c>
      <c r="F19" s="31">
        <f>SUM(Q14)</f>
        <v>0</v>
      </c>
      <c r="G19" s="31">
        <f>SUM(R14)</f>
        <v>1</v>
      </c>
      <c r="H19" s="31">
        <f>SUM(S14)</f>
        <v>16</v>
      </c>
      <c r="I19" s="31">
        <f>SUM(T14)</f>
        <v>49</v>
      </c>
      <c r="J19" s="1"/>
      <c r="K19" s="50">
        <f>PRODUCT((F19+G19)/E19)</f>
        <v>5.8823529411764705E-2</v>
      </c>
      <c r="L19" s="50">
        <f>PRODUCT(H19/E19)</f>
        <v>0.94117647058823528</v>
      </c>
      <c r="M19" s="50">
        <f>PRODUCT(I19/E19)</f>
        <v>2.8823529411764706</v>
      </c>
      <c r="N19" s="34">
        <f>PRODUCT(I19/O19)</f>
        <v>0.51041666666666663</v>
      </c>
      <c r="O19" s="26">
        <v>96</v>
      </c>
      <c r="P19" s="60" t="s">
        <v>22</v>
      </c>
      <c r="Q19" s="61"/>
      <c r="R19" s="61"/>
      <c r="S19" s="62" t="s">
        <v>54</v>
      </c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3" t="s">
        <v>53</v>
      </c>
      <c r="AE19" s="62"/>
      <c r="AF19" s="64" t="s">
        <v>55</v>
      </c>
      <c r="AG19" s="24"/>
      <c r="AH19" s="1"/>
      <c r="AI19" s="25"/>
      <c r="AJ19" s="25"/>
      <c r="AK19" s="25"/>
      <c r="AL19" s="8"/>
    </row>
    <row r="20" spans="1:38" ht="15" customHeight="1" x14ac:dyDescent="0.2">
      <c r="A20" s="1"/>
      <c r="B20" s="65" t="s">
        <v>19</v>
      </c>
      <c r="C20" s="66"/>
      <c r="D20" s="67"/>
      <c r="E20" s="32"/>
      <c r="F20" s="32"/>
      <c r="G20" s="32"/>
      <c r="H20" s="32"/>
      <c r="I20" s="32"/>
      <c r="J20" s="1"/>
      <c r="K20" s="68"/>
      <c r="L20" s="68"/>
      <c r="M20" s="68"/>
      <c r="N20" s="69"/>
      <c r="O20" s="26"/>
      <c r="P20" s="60" t="s">
        <v>23</v>
      </c>
      <c r="Q20" s="61"/>
      <c r="R20" s="61"/>
      <c r="S20" s="62" t="s">
        <v>51</v>
      </c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3" t="s">
        <v>40</v>
      </c>
      <c r="AE20" s="62"/>
      <c r="AF20" s="64" t="s">
        <v>52</v>
      </c>
      <c r="AG20" s="24"/>
      <c r="AH20" s="1"/>
      <c r="AI20" s="9"/>
      <c r="AJ20" s="9"/>
      <c r="AK20" s="9"/>
      <c r="AL20" s="8"/>
    </row>
    <row r="21" spans="1:38" ht="15" customHeight="1" x14ac:dyDescent="0.2">
      <c r="A21" s="1"/>
      <c r="B21" s="70" t="s">
        <v>20</v>
      </c>
      <c r="C21" s="71"/>
      <c r="D21" s="72"/>
      <c r="E21" s="19">
        <f>SUM(E18:E20)</f>
        <v>74</v>
      </c>
      <c r="F21" s="19">
        <f>SUM(F18:F20)</f>
        <v>2</v>
      </c>
      <c r="G21" s="19">
        <f>SUM(G18:G20)</f>
        <v>6</v>
      </c>
      <c r="H21" s="19">
        <f>SUM(H18:H20)</f>
        <v>65</v>
      </c>
      <c r="I21" s="19">
        <f>SUM(I18:I20)</f>
        <v>202</v>
      </c>
      <c r="J21" s="1"/>
      <c r="K21" s="73">
        <f>PRODUCT((F21+G21)/E21)</f>
        <v>0.10810810810810811</v>
      </c>
      <c r="L21" s="73">
        <f>PRODUCT(H21/E21)</f>
        <v>0.8783783783783784</v>
      </c>
      <c r="M21" s="73">
        <f>PRODUCT(I21/E21)</f>
        <v>2.7297297297297298</v>
      </c>
      <c r="N21" s="36">
        <f>PRODUCT(I21/O21)</f>
        <v>0.50881612090680106</v>
      </c>
      <c r="O21" s="26">
        <f>SUM(O18:O20)</f>
        <v>397</v>
      </c>
      <c r="P21" s="74" t="s">
        <v>24</v>
      </c>
      <c r="Q21" s="75"/>
      <c r="R21" s="75"/>
      <c r="S21" s="76" t="s">
        <v>60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 t="s">
        <v>59</v>
      </c>
      <c r="AE21" s="76"/>
      <c r="AF21" s="78" t="s">
        <v>52</v>
      </c>
      <c r="AG21" s="24"/>
      <c r="AH21" s="1"/>
      <c r="AI21" s="25"/>
      <c r="AJ21" s="25"/>
      <c r="AK21" s="25"/>
      <c r="AL21" s="8"/>
    </row>
    <row r="22" spans="1:38" s="10" customFormat="1" ht="15" customHeight="1" x14ac:dyDescent="0.25">
      <c r="A22" s="1"/>
      <c r="B22" s="41"/>
      <c r="C22" s="41"/>
      <c r="D22" s="41"/>
      <c r="E22" s="41"/>
      <c r="F22" s="41"/>
      <c r="G22" s="41"/>
      <c r="H22" s="41"/>
      <c r="I22" s="41"/>
      <c r="J22" s="1"/>
      <c r="K22" s="41"/>
      <c r="L22" s="41"/>
      <c r="M22" s="41"/>
      <c r="N22" s="40"/>
      <c r="O22" s="26"/>
      <c r="P22" s="1"/>
      <c r="Q22" s="43"/>
      <c r="R22" s="1"/>
      <c r="S22" s="1"/>
      <c r="T22" s="26"/>
      <c r="U22" s="26"/>
      <c r="V22" s="79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1"/>
      <c r="AI22" s="9"/>
      <c r="AJ22" s="9"/>
      <c r="AK22" s="9"/>
      <c r="AL22" s="8"/>
    </row>
    <row r="23" spans="1:38" ht="15" customHeight="1" x14ac:dyDescent="0.25">
      <c r="A23" s="1"/>
      <c r="B23" s="1" t="s">
        <v>42</v>
      </c>
      <c r="C23" s="1"/>
      <c r="D23" s="1" t="s">
        <v>46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26"/>
      <c r="P23" s="1"/>
      <c r="Q23" s="1"/>
      <c r="R23" s="1"/>
      <c r="S23" s="1"/>
      <c r="T23" s="26"/>
      <c r="U23" s="26"/>
      <c r="V23" s="79"/>
      <c r="W23" s="1"/>
      <c r="X23" s="1"/>
      <c r="Y23" s="1"/>
      <c r="Z23" s="1"/>
      <c r="AA23" s="1"/>
      <c r="AB23" s="1"/>
      <c r="AC23" s="1"/>
      <c r="AD23" s="1"/>
      <c r="AE23" s="1"/>
      <c r="AF23" s="44"/>
      <c r="AG23" s="24"/>
      <c r="AH23" s="9"/>
      <c r="AI23" s="9"/>
      <c r="AJ23" s="9"/>
      <c r="AK23" s="9"/>
      <c r="AL23" s="8"/>
    </row>
    <row r="24" spans="1:38" ht="15" customHeight="1" x14ac:dyDescent="0.25">
      <c r="A24" s="1"/>
      <c r="B24" s="1"/>
      <c r="C24" s="1"/>
      <c r="D24" s="1" t="s">
        <v>48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6"/>
      <c r="P24" s="1"/>
      <c r="Q24" s="1"/>
      <c r="R24" s="1"/>
      <c r="S24" s="1"/>
      <c r="T24" s="26"/>
      <c r="U24" s="26"/>
      <c r="V24" s="79"/>
      <c r="W24" s="1"/>
      <c r="X24" s="1"/>
      <c r="Y24" s="1"/>
      <c r="Z24" s="1"/>
      <c r="AA24" s="1"/>
      <c r="AB24" s="1"/>
      <c r="AC24" s="1"/>
      <c r="AD24" s="1"/>
      <c r="AE24" s="1"/>
      <c r="AF24" s="44"/>
      <c r="AG24" s="24"/>
      <c r="AH24" s="9"/>
      <c r="AI24" s="9"/>
      <c r="AJ24" s="9"/>
      <c r="AK24" s="9"/>
      <c r="AL24" s="8"/>
    </row>
    <row r="25" spans="1:38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6"/>
      <c r="P25" s="1"/>
      <c r="Q25" s="1"/>
      <c r="R25" s="1"/>
      <c r="S25" s="1"/>
      <c r="T25" s="26"/>
      <c r="U25" s="26"/>
      <c r="V25" s="79"/>
      <c r="W25" s="1"/>
      <c r="X25" s="1"/>
      <c r="Y25" s="1"/>
      <c r="Z25" s="1"/>
      <c r="AA25" s="1"/>
      <c r="AB25" s="1"/>
      <c r="AC25" s="1"/>
      <c r="AD25" s="1"/>
      <c r="AE25" s="1"/>
      <c r="AF25" s="44"/>
      <c r="AG25" s="8"/>
      <c r="AH25" s="9"/>
      <c r="AI25" s="9"/>
      <c r="AJ25" s="9"/>
      <c r="AK25" s="9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3"/>
      <c r="O26" s="26"/>
      <c r="P26" s="1"/>
      <c r="Q26" s="1"/>
      <c r="R26" s="1"/>
      <c r="S26" s="1"/>
      <c r="T26" s="26"/>
      <c r="U26" s="26"/>
      <c r="V26" s="79"/>
      <c r="W26" s="1"/>
      <c r="X26" s="1"/>
      <c r="Y26" s="1"/>
      <c r="Z26" s="1"/>
      <c r="AA26" s="1"/>
      <c r="AB26" s="1"/>
      <c r="AC26" s="1"/>
      <c r="AD26" s="1"/>
      <c r="AE26" s="1"/>
      <c r="AF26" s="44"/>
      <c r="AG26" s="8"/>
      <c r="AH26" s="9"/>
      <c r="AI26" s="9"/>
      <c r="AJ26" s="9"/>
      <c r="AK26" s="9"/>
      <c r="AL26" s="8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3"/>
      <c r="O27" s="26"/>
      <c r="P27" s="1"/>
      <c r="Q27" s="1"/>
      <c r="R27" s="1"/>
      <c r="S27" s="1"/>
      <c r="T27" s="26"/>
      <c r="U27" s="26"/>
      <c r="V27" s="79"/>
      <c r="W27" s="1"/>
      <c r="X27" s="1"/>
      <c r="Y27" s="1"/>
      <c r="Z27" s="1"/>
      <c r="AA27" s="1"/>
      <c r="AB27" s="1"/>
      <c r="AC27" s="1"/>
      <c r="AD27" s="1"/>
      <c r="AE27" s="1"/>
      <c r="AF27" s="44"/>
      <c r="AG27" s="8"/>
      <c r="AH27" s="9"/>
      <c r="AI27" s="9"/>
      <c r="AJ27" s="9"/>
      <c r="AK27" s="9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3"/>
      <c r="O28" s="26"/>
      <c r="P28" s="1"/>
      <c r="Q28" s="1"/>
      <c r="R28" s="1"/>
      <c r="S28" s="1"/>
      <c r="T28" s="26"/>
      <c r="U28" s="26"/>
      <c r="V28" s="79"/>
      <c r="W28" s="1"/>
      <c r="X28" s="1"/>
      <c r="Y28" s="1"/>
      <c r="Z28" s="1"/>
      <c r="AA28" s="1"/>
      <c r="AB28" s="1"/>
      <c r="AC28" s="1"/>
      <c r="AD28" s="1"/>
      <c r="AE28" s="1"/>
      <c r="AF28" s="44"/>
      <c r="AG28" s="8"/>
      <c r="AH28" s="9"/>
      <c r="AI28" s="9"/>
      <c r="AJ28" s="9"/>
      <c r="AK28" s="9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26"/>
      <c r="P29" s="1"/>
      <c r="Q29" s="1"/>
      <c r="R29" s="1"/>
      <c r="S29" s="1"/>
      <c r="T29" s="26"/>
      <c r="U29" s="26"/>
      <c r="V29" s="79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8"/>
      <c r="AH29" s="9"/>
      <c r="AI29" s="9"/>
      <c r="AJ29" s="9"/>
      <c r="AK29" s="9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3"/>
      <c r="O30" s="26"/>
      <c r="P30" s="1"/>
      <c r="Q30" s="1"/>
      <c r="R30" s="1"/>
      <c r="S30" s="1"/>
      <c r="T30" s="26"/>
      <c r="U30" s="26"/>
      <c r="V30" s="79"/>
      <c r="W30" s="1"/>
      <c r="X30" s="1"/>
      <c r="Y30" s="1"/>
      <c r="Z30" s="1"/>
      <c r="AA30" s="1"/>
      <c r="AB30" s="1"/>
      <c r="AC30" s="1"/>
      <c r="AD30" s="1"/>
      <c r="AE30" s="1"/>
      <c r="AF30" s="44"/>
      <c r="AG30" s="8"/>
      <c r="AH30" s="9"/>
      <c r="AI30" s="9"/>
      <c r="AJ30" s="9"/>
      <c r="AK30" s="9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3"/>
      <c r="O31" s="26"/>
      <c r="P31" s="1"/>
      <c r="Q31" s="1"/>
      <c r="R31" s="1"/>
      <c r="S31" s="1"/>
      <c r="T31" s="26"/>
      <c r="U31" s="26"/>
      <c r="V31" s="79"/>
      <c r="W31" s="1"/>
      <c r="X31" s="1"/>
      <c r="Y31" s="1"/>
      <c r="Z31" s="1"/>
      <c r="AA31" s="1"/>
      <c r="AB31" s="1"/>
      <c r="AC31" s="1"/>
      <c r="AD31" s="1"/>
      <c r="AE31" s="1"/>
      <c r="AF31" s="44"/>
      <c r="AG31" s="8"/>
      <c r="AH31" s="9"/>
      <c r="AI31" s="9"/>
      <c r="AJ31" s="9"/>
      <c r="AK31" s="9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3"/>
      <c r="O32" s="26"/>
      <c r="P32" s="1"/>
      <c r="Q32" s="1"/>
      <c r="R32" s="1"/>
      <c r="S32" s="1"/>
      <c r="T32" s="26"/>
      <c r="U32" s="26"/>
      <c r="V32" s="79"/>
      <c r="W32" s="1"/>
      <c r="X32" s="1"/>
      <c r="Y32" s="1"/>
      <c r="Z32" s="1"/>
      <c r="AA32" s="1"/>
      <c r="AB32" s="1"/>
      <c r="AC32" s="1"/>
      <c r="AD32" s="1"/>
      <c r="AE32" s="1"/>
      <c r="AF32" s="44"/>
      <c r="AG32" s="8"/>
      <c r="AH32" s="9"/>
      <c r="AI32" s="9"/>
      <c r="AJ32" s="9"/>
      <c r="AK32" s="9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3"/>
      <c r="O33" s="26"/>
      <c r="P33" s="1"/>
      <c r="Q33" s="1"/>
      <c r="R33" s="1"/>
      <c r="S33" s="1"/>
      <c r="T33" s="26"/>
      <c r="U33" s="26"/>
      <c r="V33" s="79"/>
      <c r="W33" s="1"/>
      <c r="X33" s="1"/>
      <c r="Y33" s="1"/>
      <c r="Z33" s="1"/>
      <c r="AA33" s="1"/>
      <c r="AB33" s="1"/>
      <c r="AC33" s="1"/>
      <c r="AD33" s="1"/>
      <c r="AE33" s="1"/>
      <c r="AF33" s="44"/>
      <c r="AG33" s="8"/>
      <c r="AH33" s="9"/>
      <c r="AI33" s="9"/>
      <c r="AJ33" s="9"/>
      <c r="AK33" s="9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6"/>
      <c r="P34" s="1"/>
      <c r="Q34" s="1"/>
      <c r="R34" s="1"/>
      <c r="S34" s="1"/>
      <c r="T34" s="26"/>
      <c r="U34" s="26"/>
      <c r="V34" s="79"/>
      <c r="W34" s="1"/>
      <c r="X34" s="1"/>
      <c r="Y34" s="1"/>
      <c r="Z34" s="1"/>
      <c r="AA34" s="1"/>
      <c r="AB34" s="1"/>
      <c r="AC34" s="1"/>
      <c r="AD34" s="1"/>
      <c r="AE34" s="1"/>
      <c r="AF34" s="44"/>
      <c r="AG34" s="8"/>
      <c r="AH34" s="9"/>
      <c r="AI34" s="9"/>
      <c r="AJ34" s="9"/>
      <c r="AK34" s="9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3"/>
      <c r="O35" s="26"/>
      <c r="P35" s="1"/>
      <c r="Q35" s="1"/>
      <c r="R35" s="1"/>
      <c r="S35" s="1"/>
      <c r="T35" s="26"/>
      <c r="U35" s="26"/>
      <c r="V35" s="79"/>
      <c r="W35" s="1"/>
      <c r="X35" s="1"/>
      <c r="Y35" s="1"/>
      <c r="Z35" s="1"/>
      <c r="AA35" s="1"/>
      <c r="AB35" s="1"/>
      <c r="AC35" s="1"/>
      <c r="AD35" s="1"/>
      <c r="AE35" s="1"/>
      <c r="AF35" s="44"/>
      <c r="AG35" s="8"/>
      <c r="AH35" s="9"/>
      <c r="AI35" s="9"/>
      <c r="AJ35" s="9"/>
      <c r="AK35" s="9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6"/>
      <c r="P36" s="1"/>
      <c r="Q36" s="1"/>
      <c r="R36" s="1"/>
      <c r="S36" s="1"/>
      <c r="T36" s="26"/>
      <c r="U36" s="26"/>
      <c r="V36" s="79"/>
      <c r="W36" s="1"/>
      <c r="X36" s="1"/>
      <c r="Y36" s="1"/>
      <c r="Z36" s="1"/>
      <c r="AA36" s="1"/>
      <c r="AB36" s="1"/>
      <c r="AC36" s="1"/>
      <c r="AD36" s="1"/>
      <c r="AE36" s="1"/>
      <c r="AF36" s="44"/>
      <c r="AG36" s="8"/>
      <c r="AH36" s="9"/>
      <c r="AI36" s="9"/>
      <c r="AJ36" s="9"/>
      <c r="AK36" s="9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6"/>
      <c r="P37" s="1"/>
      <c r="Q37" s="1"/>
      <c r="R37" s="1"/>
      <c r="S37" s="1"/>
      <c r="T37" s="26"/>
      <c r="U37" s="26"/>
      <c r="V37" s="79"/>
      <c r="W37" s="1"/>
      <c r="X37" s="1"/>
      <c r="Y37" s="1"/>
      <c r="Z37" s="1"/>
      <c r="AA37" s="1"/>
      <c r="AB37" s="1"/>
      <c r="AC37" s="1"/>
      <c r="AD37" s="1"/>
      <c r="AE37" s="1"/>
      <c r="AF37" s="44"/>
      <c r="AG37" s="8"/>
      <c r="AH37" s="9"/>
      <c r="AI37" s="9"/>
      <c r="AJ37" s="9"/>
      <c r="AK37" s="9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6"/>
      <c r="P38" s="1"/>
      <c r="Q38" s="1"/>
      <c r="R38" s="1"/>
      <c r="S38" s="1"/>
      <c r="T38" s="26"/>
      <c r="U38" s="26"/>
      <c r="V38" s="79"/>
      <c r="W38" s="1"/>
      <c r="X38" s="1"/>
      <c r="Y38" s="1"/>
      <c r="Z38" s="1"/>
      <c r="AA38" s="1"/>
      <c r="AB38" s="1"/>
      <c r="AC38" s="1"/>
      <c r="AD38" s="1"/>
      <c r="AE38" s="1"/>
      <c r="AF38" s="44"/>
      <c r="AG38" s="8"/>
      <c r="AH38" s="9"/>
      <c r="AI38" s="9"/>
      <c r="AJ38" s="9"/>
      <c r="AK38" s="9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6"/>
      <c r="P39" s="1"/>
      <c r="Q39" s="1"/>
      <c r="R39" s="1"/>
      <c r="S39" s="1"/>
      <c r="T39" s="26"/>
      <c r="U39" s="26"/>
      <c r="V39" s="79"/>
      <c r="W39" s="1"/>
      <c r="X39" s="1"/>
      <c r="Y39" s="1"/>
      <c r="Z39" s="1"/>
      <c r="AA39" s="1"/>
      <c r="AB39" s="1"/>
      <c r="AC39" s="1"/>
      <c r="AD39" s="1"/>
      <c r="AE39" s="1"/>
      <c r="AF39" s="44"/>
      <c r="AG39" s="8"/>
      <c r="AH39" s="9"/>
      <c r="AI39" s="9"/>
      <c r="AJ39" s="9"/>
      <c r="AK39" s="9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6"/>
      <c r="P40" s="1"/>
      <c r="Q40" s="1"/>
      <c r="R40" s="1"/>
      <c r="S40" s="1"/>
      <c r="T40" s="26"/>
      <c r="U40" s="26"/>
      <c r="V40" s="79"/>
      <c r="W40" s="1"/>
      <c r="X40" s="1"/>
      <c r="Y40" s="1"/>
      <c r="Z40" s="1"/>
      <c r="AA40" s="1"/>
      <c r="AB40" s="1"/>
      <c r="AC40" s="1"/>
      <c r="AD40" s="1"/>
      <c r="AE40" s="1"/>
      <c r="AF40" s="44"/>
      <c r="AG40" s="8"/>
      <c r="AH40" s="9"/>
      <c r="AI40" s="9"/>
      <c r="AJ40" s="9"/>
      <c r="AK40" s="9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6"/>
      <c r="P41" s="1"/>
      <c r="Q41" s="1"/>
      <c r="R41" s="1"/>
      <c r="S41" s="1"/>
      <c r="T41" s="26"/>
      <c r="U41" s="26"/>
      <c r="V41" s="79"/>
      <c r="W41" s="1"/>
      <c r="X41" s="1"/>
      <c r="Y41" s="1"/>
      <c r="Z41" s="1"/>
      <c r="AA41" s="1"/>
      <c r="AB41" s="1"/>
      <c r="AC41" s="1"/>
      <c r="AD41" s="1"/>
      <c r="AE41" s="1"/>
      <c r="AF41" s="44"/>
      <c r="AG41" s="8"/>
      <c r="AH41" s="9"/>
      <c r="AI41" s="9"/>
      <c r="AJ41" s="9"/>
      <c r="AK41" s="9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6"/>
      <c r="P42" s="1"/>
      <c r="Q42" s="1"/>
      <c r="R42" s="1"/>
      <c r="S42" s="1"/>
      <c r="T42" s="26"/>
      <c r="U42" s="26"/>
      <c r="V42" s="79"/>
      <c r="W42" s="1"/>
      <c r="X42" s="1"/>
      <c r="Y42" s="1"/>
      <c r="Z42" s="1"/>
      <c r="AA42" s="1"/>
      <c r="AB42" s="1"/>
      <c r="AC42" s="1"/>
      <c r="AD42" s="1"/>
      <c r="AE42" s="1"/>
      <c r="AF42" s="44"/>
      <c r="AG42" s="8"/>
      <c r="AH42" s="9"/>
      <c r="AI42" s="9"/>
      <c r="AJ42" s="9"/>
      <c r="AK42" s="9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6"/>
      <c r="P43" s="1"/>
      <c r="Q43" s="1"/>
      <c r="R43" s="1"/>
      <c r="S43" s="1"/>
      <c r="T43" s="26"/>
      <c r="U43" s="26"/>
      <c r="V43" s="79"/>
      <c r="W43" s="1"/>
      <c r="X43" s="1"/>
      <c r="Y43" s="1"/>
      <c r="Z43" s="1"/>
      <c r="AA43" s="1"/>
      <c r="AB43" s="1"/>
      <c r="AC43" s="1"/>
      <c r="AD43" s="1"/>
      <c r="AE43" s="1"/>
      <c r="AF43" s="44"/>
      <c r="AG43" s="8"/>
      <c r="AH43" s="9"/>
      <c r="AI43" s="9"/>
      <c r="AJ43" s="9"/>
      <c r="AK43" s="9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6"/>
      <c r="P44" s="1"/>
      <c r="Q44" s="1"/>
      <c r="R44" s="1"/>
      <c r="S44" s="1"/>
      <c r="T44" s="26"/>
      <c r="U44" s="26"/>
      <c r="V44" s="79"/>
      <c r="W44" s="1"/>
      <c r="X44" s="1"/>
      <c r="Y44" s="1"/>
      <c r="Z44" s="1"/>
      <c r="AA44" s="1"/>
      <c r="AB44" s="1"/>
      <c r="AC44" s="1"/>
      <c r="AD44" s="1"/>
      <c r="AE44" s="1"/>
      <c r="AF44" s="44"/>
      <c r="AG44" s="8"/>
      <c r="AH44" s="9"/>
      <c r="AI44" s="9"/>
      <c r="AJ44" s="9"/>
      <c r="AK44" s="9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6"/>
      <c r="P45" s="1"/>
      <c r="Q45" s="1"/>
      <c r="R45" s="1"/>
      <c r="S45" s="1"/>
      <c r="T45" s="26"/>
      <c r="U45" s="26"/>
      <c r="V45" s="79"/>
      <c r="W45" s="1"/>
      <c r="X45" s="1"/>
      <c r="Y45" s="1"/>
      <c r="Z45" s="1"/>
      <c r="AA45" s="1"/>
      <c r="AB45" s="1"/>
      <c r="AC45" s="1"/>
      <c r="AD45" s="1"/>
      <c r="AE45" s="1"/>
      <c r="AF45" s="44"/>
      <c r="AG45" s="8"/>
      <c r="AH45" s="9"/>
      <c r="AI45" s="9"/>
      <c r="AJ45" s="9"/>
      <c r="AK45" s="9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6"/>
      <c r="P46" s="1"/>
      <c r="Q46" s="1"/>
      <c r="R46" s="1"/>
      <c r="S46" s="1"/>
      <c r="T46" s="26"/>
      <c r="U46" s="26"/>
      <c r="V46" s="79"/>
      <c r="W46" s="1"/>
      <c r="X46" s="1"/>
      <c r="Y46" s="1"/>
      <c r="Z46" s="1"/>
      <c r="AA46" s="1"/>
      <c r="AB46" s="1"/>
      <c r="AC46" s="1"/>
      <c r="AD46" s="1"/>
      <c r="AE46" s="1"/>
      <c r="AF46" s="44"/>
      <c r="AG46" s="8"/>
      <c r="AH46" s="9"/>
      <c r="AI46" s="9"/>
      <c r="AJ46" s="9"/>
      <c r="AK46" s="9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6"/>
      <c r="P47" s="1"/>
      <c r="Q47" s="1"/>
      <c r="R47" s="1"/>
      <c r="S47" s="1"/>
      <c r="T47" s="26"/>
      <c r="U47" s="26"/>
      <c r="V47" s="79"/>
      <c r="W47" s="1"/>
      <c r="X47" s="1"/>
      <c r="Y47" s="1"/>
      <c r="Z47" s="1"/>
      <c r="AA47" s="1"/>
      <c r="AB47" s="1"/>
      <c r="AC47" s="1"/>
      <c r="AD47" s="1"/>
      <c r="AE47" s="1"/>
      <c r="AF47" s="44"/>
      <c r="AG47" s="8"/>
      <c r="AH47" s="9"/>
      <c r="AI47" s="9"/>
      <c r="AJ47" s="9"/>
      <c r="AK47" s="9"/>
      <c r="AL47" s="8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6"/>
      <c r="P48" s="1"/>
      <c r="Q48" s="1"/>
      <c r="R48" s="1"/>
      <c r="S48" s="1"/>
      <c r="T48" s="26"/>
      <c r="U48" s="26"/>
      <c r="V48" s="79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8"/>
      <c r="AH48" s="9"/>
      <c r="AI48" s="9"/>
      <c r="AJ48" s="9"/>
      <c r="AK48" s="9"/>
      <c r="AL48" s="8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6"/>
      <c r="P49" s="1"/>
      <c r="Q49" s="1"/>
      <c r="R49" s="1"/>
      <c r="S49" s="1"/>
      <c r="T49" s="26"/>
      <c r="U49" s="26"/>
      <c r="V49" s="79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8"/>
      <c r="AH49" s="9"/>
      <c r="AI49" s="9"/>
      <c r="AJ49" s="9"/>
      <c r="AK49" s="9"/>
      <c r="AL49" s="8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6"/>
      <c r="P50" s="1"/>
      <c r="Q50" s="1"/>
      <c r="R50" s="1"/>
      <c r="S50" s="1"/>
      <c r="T50" s="26"/>
      <c r="U50" s="26"/>
      <c r="V50" s="79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8"/>
      <c r="AH50" s="9"/>
      <c r="AI50" s="9"/>
      <c r="AJ50" s="9"/>
      <c r="AK50" s="9"/>
      <c r="AL50" s="8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6"/>
      <c r="P51" s="1"/>
      <c r="Q51" s="1"/>
      <c r="R51" s="1"/>
      <c r="S51" s="1"/>
      <c r="T51" s="26"/>
      <c r="U51" s="26"/>
      <c r="V51" s="79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8"/>
      <c r="AH51" s="9"/>
      <c r="AI51" s="9"/>
      <c r="AJ51" s="9"/>
      <c r="AK51" s="9"/>
      <c r="AL51" s="8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6"/>
      <c r="P52" s="1"/>
      <c r="Q52" s="1"/>
      <c r="R52" s="1"/>
      <c r="S52" s="1"/>
      <c r="T52" s="26"/>
      <c r="U52" s="26"/>
      <c r="V52" s="79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8"/>
      <c r="AH52" s="9"/>
      <c r="AI52" s="9"/>
      <c r="AJ52" s="9"/>
      <c r="AK52" s="9"/>
      <c r="AL52" s="8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6"/>
      <c r="P53" s="1"/>
      <c r="Q53" s="1"/>
      <c r="R53" s="1"/>
      <c r="S53" s="1"/>
      <c r="T53" s="26"/>
      <c r="U53" s="26"/>
      <c r="V53" s="79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8"/>
      <c r="AH53" s="9"/>
      <c r="AI53" s="9"/>
      <c r="AJ53" s="9"/>
      <c r="AK53" s="9"/>
      <c r="AL53" s="8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6"/>
      <c r="P54" s="1"/>
      <c r="Q54" s="1"/>
      <c r="R54" s="1"/>
      <c r="S54" s="1"/>
      <c r="T54" s="26"/>
      <c r="U54" s="26"/>
      <c r="V54" s="79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8"/>
      <c r="AH54" s="9"/>
      <c r="AI54" s="9"/>
      <c r="AJ54" s="9"/>
      <c r="AK54" s="9"/>
      <c r="AL54" s="8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6"/>
      <c r="P55" s="1"/>
      <c r="Q55" s="1"/>
      <c r="R55" s="1"/>
      <c r="S55" s="1"/>
      <c r="T55" s="26"/>
      <c r="U55" s="26"/>
      <c r="V55" s="79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8"/>
      <c r="AH55" s="9"/>
      <c r="AI55" s="9"/>
      <c r="AJ55" s="9"/>
      <c r="AK55" s="9"/>
      <c r="AL55" s="8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6"/>
      <c r="P56" s="1"/>
      <c r="Q56" s="1"/>
      <c r="R56" s="1"/>
      <c r="S56" s="1"/>
      <c r="T56" s="26"/>
      <c r="U56" s="26"/>
      <c r="V56" s="79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8"/>
      <c r="AH56" s="9"/>
      <c r="AI56" s="9"/>
      <c r="AJ56" s="9"/>
      <c r="AK56" s="9"/>
      <c r="AL56" s="8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6"/>
      <c r="P57" s="1"/>
      <c r="Q57" s="1"/>
      <c r="R57" s="1"/>
      <c r="S57" s="1"/>
      <c r="T57" s="26"/>
      <c r="U57" s="26"/>
      <c r="V57" s="79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8"/>
      <c r="AH57" s="9"/>
      <c r="AI57" s="9"/>
      <c r="AJ57" s="9"/>
      <c r="AK57" s="9"/>
      <c r="AL57" s="8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6"/>
      <c r="P58" s="1"/>
      <c r="Q58" s="1"/>
      <c r="R58" s="1"/>
      <c r="S58" s="1"/>
      <c r="T58" s="26"/>
      <c r="U58" s="26"/>
      <c r="V58" s="79"/>
      <c r="W58" s="1"/>
      <c r="X58" s="1"/>
      <c r="Y58" s="1"/>
      <c r="Z58" s="1"/>
      <c r="AA58" s="1"/>
      <c r="AB58" s="1"/>
      <c r="AC58" s="1"/>
      <c r="AD58" s="1"/>
      <c r="AE58" s="1"/>
      <c r="AF58" s="44"/>
      <c r="AG58" s="8"/>
      <c r="AH58" s="9"/>
      <c r="AI58" s="9"/>
      <c r="AJ58" s="9"/>
      <c r="AK58" s="9"/>
      <c r="AL58" s="8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3"/>
      <c r="O59" s="26"/>
      <c r="P59" s="1"/>
      <c r="Q59" s="1"/>
      <c r="R59" s="1"/>
      <c r="S59" s="1"/>
      <c r="T59" s="26"/>
      <c r="U59" s="26"/>
      <c r="V59" s="79"/>
      <c r="W59" s="1"/>
      <c r="X59" s="1"/>
      <c r="Y59" s="1"/>
      <c r="Z59" s="1"/>
      <c r="AA59" s="1"/>
      <c r="AB59" s="1"/>
      <c r="AC59" s="1"/>
      <c r="AD59" s="1"/>
      <c r="AE59" s="1"/>
      <c r="AF59" s="44"/>
      <c r="AG59" s="8"/>
      <c r="AH59" s="9"/>
      <c r="AI59" s="9"/>
      <c r="AJ59" s="9"/>
      <c r="AK59" s="9"/>
      <c r="AL59" s="8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3"/>
      <c r="O60" s="26"/>
      <c r="P60" s="1"/>
      <c r="Q60" s="1"/>
      <c r="R60" s="1"/>
      <c r="S60" s="1"/>
      <c r="T60" s="26"/>
      <c r="U60" s="26"/>
      <c r="V60" s="79"/>
      <c r="W60" s="1"/>
      <c r="X60" s="1"/>
      <c r="Y60" s="1"/>
      <c r="Z60" s="1"/>
      <c r="AA60" s="1"/>
      <c r="AB60" s="1"/>
      <c r="AC60" s="1"/>
      <c r="AD60" s="1"/>
      <c r="AE60" s="1"/>
      <c r="AF60" s="44"/>
      <c r="AG60" s="8"/>
      <c r="AH60" s="9"/>
      <c r="AI60" s="9"/>
      <c r="AJ60" s="9"/>
      <c r="AK60" s="9"/>
      <c r="AL60" s="8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3"/>
      <c r="O61" s="26"/>
      <c r="P61" s="1"/>
      <c r="Q61" s="1"/>
      <c r="R61" s="1"/>
      <c r="S61" s="1"/>
      <c r="T61" s="26"/>
      <c r="U61" s="26"/>
      <c r="V61" s="79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8"/>
      <c r="AH61" s="9"/>
      <c r="AI61" s="9"/>
      <c r="AJ61" s="9"/>
      <c r="AK61" s="9"/>
      <c r="AL61" s="8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3"/>
      <c r="O62" s="26"/>
      <c r="P62" s="1"/>
      <c r="Q62" s="1"/>
      <c r="R62" s="1"/>
      <c r="S62" s="1"/>
      <c r="T62" s="26"/>
      <c r="U62" s="26"/>
      <c r="V62" s="79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8"/>
      <c r="AH62" s="9"/>
      <c r="AI62" s="9"/>
      <c r="AJ62" s="9"/>
      <c r="AK62" s="9"/>
      <c r="AL62" s="8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3"/>
      <c r="O63" s="26"/>
      <c r="P63" s="1"/>
      <c r="Q63" s="1"/>
      <c r="R63" s="1"/>
      <c r="S63" s="1"/>
      <c r="T63" s="26"/>
      <c r="U63" s="26"/>
      <c r="V63" s="79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8"/>
      <c r="AH63" s="9"/>
      <c r="AI63" s="9"/>
      <c r="AJ63" s="9"/>
      <c r="AK63" s="9"/>
      <c r="AL63" s="8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3"/>
      <c r="O64" s="26"/>
      <c r="P64" s="1"/>
      <c r="Q64" s="1"/>
      <c r="R64" s="1"/>
      <c r="S64" s="1"/>
      <c r="T64" s="26"/>
      <c r="U64" s="26"/>
      <c r="V64" s="79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8"/>
      <c r="AH64" s="9"/>
      <c r="AI64" s="9"/>
      <c r="AJ64" s="9"/>
      <c r="AK64" s="9"/>
      <c r="AL64" s="8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3"/>
      <c r="O65" s="26"/>
      <c r="P65" s="1"/>
      <c r="Q65" s="1"/>
      <c r="R65" s="1"/>
      <c r="S65" s="1"/>
      <c r="T65" s="26"/>
      <c r="U65" s="26"/>
      <c r="V65" s="79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8"/>
      <c r="AH65" s="9"/>
      <c r="AI65" s="9"/>
      <c r="AJ65" s="9"/>
      <c r="AK65" s="9"/>
      <c r="AL65" s="8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3"/>
      <c r="O66" s="26"/>
      <c r="P66" s="1"/>
      <c r="Q66" s="1"/>
      <c r="R66" s="1"/>
      <c r="S66" s="1"/>
      <c r="T66" s="26"/>
      <c r="U66" s="26"/>
      <c r="V66" s="79"/>
      <c r="W66" s="1"/>
      <c r="X66" s="1"/>
      <c r="Y66" s="1"/>
      <c r="Z66" s="1"/>
      <c r="AA66" s="1"/>
      <c r="AB66" s="1"/>
      <c r="AC66" s="1"/>
      <c r="AD66" s="1"/>
      <c r="AE66" s="1"/>
      <c r="AF66" s="44"/>
      <c r="AG66" s="8"/>
      <c r="AH66" s="9"/>
      <c r="AI66" s="9"/>
      <c r="AJ66" s="9"/>
      <c r="AK66" s="9"/>
      <c r="AL66" s="8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3"/>
      <c r="O67" s="26"/>
      <c r="P67" s="1"/>
      <c r="Q67" s="1"/>
      <c r="R67" s="1"/>
      <c r="S67" s="1"/>
      <c r="T67" s="26"/>
      <c r="U67" s="26"/>
      <c r="V67" s="79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8"/>
      <c r="AH67" s="9"/>
      <c r="AI67" s="9"/>
      <c r="AJ67" s="9"/>
      <c r="AK67" s="9"/>
      <c r="AL67" s="8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3"/>
      <c r="O68" s="26"/>
      <c r="P68" s="1"/>
      <c r="Q68" s="1"/>
      <c r="R68" s="1"/>
      <c r="S68" s="1"/>
      <c r="T68" s="26"/>
      <c r="U68" s="26"/>
      <c r="V68" s="79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8"/>
      <c r="AH68" s="9"/>
      <c r="AI68" s="9"/>
      <c r="AJ68" s="9"/>
      <c r="AK68" s="9"/>
      <c r="AL68" s="8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3"/>
      <c r="O69" s="26"/>
      <c r="P69" s="1"/>
      <c r="Q69" s="1"/>
      <c r="R69" s="1"/>
      <c r="S69" s="1"/>
      <c r="T69" s="26"/>
      <c r="U69" s="26"/>
      <c r="V69" s="79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8"/>
      <c r="AH69" s="9"/>
      <c r="AI69" s="9"/>
      <c r="AJ69" s="9"/>
      <c r="AK69" s="9"/>
      <c r="AL69" s="8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3"/>
      <c r="O70" s="26"/>
      <c r="P70" s="1"/>
      <c r="Q70" s="1"/>
      <c r="R70" s="1"/>
      <c r="S70" s="1"/>
      <c r="T70" s="26"/>
      <c r="U70" s="26"/>
      <c r="V70" s="79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8"/>
      <c r="AH70" s="9"/>
      <c r="AI70" s="9"/>
      <c r="AJ70" s="9"/>
      <c r="AK70" s="9"/>
      <c r="AL70" s="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3"/>
      <c r="O71" s="26"/>
      <c r="P71" s="1"/>
      <c r="Q71" s="1"/>
      <c r="R71" s="1"/>
      <c r="S71" s="1"/>
      <c r="T71" s="26"/>
      <c r="U71" s="26"/>
      <c r="V71" s="79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8"/>
      <c r="AH71" s="9"/>
      <c r="AI71" s="9"/>
      <c r="AJ71" s="9"/>
      <c r="AK71" s="9"/>
      <c r="AL71" s="8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3"/>
      <c r="O72" s="26"/>
      <c r="P72" s="1"/>
      <c r="Q72" s="1"/>
      <c r="R72" s="1"/>
      <c r="S72" s="1"/>
      <c r="T72" s="26"/>
      <c r="U72" s="26"/>
      <c r="V72" s="79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8"/>
      <c r="AH72" s="9"/>
      <c r="AI72" s="9"/>
      <c r="AJ72" s="9"/>
      <c r="AK72" s="9"/>
      <c r="AL72" s="8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3"/>
      <c r="O73" s="26"/>
      <c r="P73" s="1"/>
      <c r="Q73" s="1"/>
      <c r="R73" s="1"/>
      <c r="S73" s="1"/>
      <c r="T73" s="26"/>
      <c r="U73" s="26"/>
      <c r="V73" s="79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8"/>
      <c r="AH73" s="9"/>
      <c r="AI73" s="9"/>
      <c r="AJ73" s="9"/>
      <c r="AK73" s="9"/>
      <c r="AL73" s="8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3"/>
      <c r="O74" s="26"/>
      <c r="P74" s="1"/>
      <c r="Q74" s="1"/>
      <c r="R74" s="1"/>
      <c r="S74" s="1"/>
      <c r="T74" s="26"/>
      <c r="U74" s="26"/>
      <c r="V74" s="79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8"/>
      <c r="AH74" s="9"/>
      <c r="AI74" s="9"/>
      <c r="AJ74" s="9"/>
      <c r="AK74" s="9"/>
      <c r="AL74" s="8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3"/>
      <c r="O75" s="26"/>
      <c r="P75" s="1"/>
      <c r="Q75" s="1"/>
      <c r="R75" s="1"/>
      <c r="S75" s="1"/>
      <c r="T75" s="26"/>
      <c r="U75" s="26"/>
      <c r="V75" s="79"/>
      <c r="W75" s="1"/>
      <c r="X75" s="1"/>
      <c r="Y75" s="1"/>
      <c r="Z75" s="1"/>
      <c r="AA75" s="1"/>
      <c r="AB75" s="1"/>
      <c r="AC75" s="1"/>
      <c r="AD75" s="1"/>
      <c r="AE75" s="1"/>
      <c r="AF75" s="44"/>
      <c r="AG75" s="8"/>
      <c r="AH75" s="9"/>
      <c r="AI75" s="9"/>
      <c r="AJ75" s="9"/>
      <c r="AK75" s="9"/>
      <c r="AL75" s="8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3"/>
      <c r="O76" s="26"/>
      <c r="P76" s="1"/>
      <c r="Q76" s="1"/>
      <c r="R76" s="1"/>
      <c r="S76" s="1"/>
      <c r="T76" s="26"/>
      <c r="U76" s="26"/>
      <c r="V76" s="79"/>
      <c r="W76" s="1"/>
      <c r="X76" s="1"/>
      <c r="Y76" s="1"/>
      <c r="Z76" s="1"/>
      <c r="AA76" s="1"/>
      <c r="AB76" s="1"/>
      <c r="AC76" s="1"/>
      <c r="AD76" s="1"/>
      <c r="AE76" s="1"/>
      <c r="AF76" s="44"/>
      <c r="AG76" s="8"/>
      <c r="AH76" s="9"/>
      <c r="AI76" s="9"/>
      <c r="AJ76" s="9"/>
      <c r="AK76" s="9"/>
      <c r="AL76" s="8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3"/>
      <c r="O77" s="26"/>
      <c r="P77" s="1"/>
      <c r="Q77" s="1"/>
      <c r="R77" s="1"/>
      <c r="S77" s="1"/>
      <c r="T77" s="26"/>
      <c r="U77" s="26"/>
      <c r="V77" s="79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8"/>
      <c r="AH77" s="9"/>
      <c r="AI77" s="9"/>
      <c r="AJ77" s="9"/>
      <c r="AK77" s="9"/>
      <c r="AL77" s="8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3"/>
      <c r="O78" s="26"/>
      <c r="P78" s="1"/>
      <c r="Q78" s="1"/>
      <c r="R78" s="1"/>
      <c r="S78" s="1"/>
      <c r="T78" s="26"/>
      <c r="U78" s="26"/>
      <c r="V78" s="79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8"/>
      <c r="AH78" s="9"/>
      <c r="AI78" s="9"/>
      <c r="AJ78" s="9"/>
      <c r="AK78" s="9"/>
      <c r="AL78" s="8"/>
    </row>
    <row r="79" spans="1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1"/>
      <c r="M79" s="81"/>
      <c r="N79" s="81"/>
      <c r="O79" s="42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0"/>
      <c r="AG79" s="8"/>
      <c r="AH79" s="9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2018-08-15T13:02:14Z</dcterms:modified>
</cp:coreProperties>
</file>