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1" i="1" l="1"/>
  <c r="O5" i="1"/>
  <c r="O12" i="1" s="1"/>
  <c r="O8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/>
  <c r="R12" i="1"/>
  <c r="G17" i="1"/>
  <c r="Q12" i="1"/>
  <c r="F17" i="1"/>
  <c r="P12" i="1"/>
  <c r="E17" i="1"/>
  <c r="M12" i="1"/>
  <c r="L12" i="1"/>
  <c r="K12" i="1"/>
  <c r="J12" i="1"/>
  <c r="I12" i="1"/>
  <c r="H12" i="1"/>
  <c r="H16" i="1" s="1"/>
  <c r="G12" i="1"/>
  <c r="G16" i="1" s="1"/>
  <c r="G19" i="1" s="1"/>
  <c r="F12" i="1"/>
  <c r="F16" i="1" s="1"/>
  <c r="E12" i="1"/>
  <c r="E16" i="1"/>
  <c r="E19" i="1" s="1"/>
  <c r="D13" i="1"/>
  <c r="K17" i="1"/>
  <c r="I16" i="1"/>
  <c r="L17" i="1"/>
  <c r="O16" i="1" l="1"/>
  <c r="O19" i="1" s="1"/>
  <c r="N12" i="1"/>
  <c r="N16" i="1" s="1"/>
  <c r="F19" i="1"/>
  <c r="K19" i="1" s="1"/>
  <c r="K16" i="1"/>
  <c r="L16" i="1"/>
  <c r="H19" i="1"/>
  <c r="L19" i="1" s="1"/>
  <c r="I19" i="1"/>
  <c r="O17" i="1"/>
  <c r="M17" i="1"/>
  <c r="M16" i="1"/>
  <c r="N19" i="1" l="1"/>
  <c r="M19" i="1"/>
</calcChain>
</file>

<file path=xl/sharedStrings.xml><?xml version="1.0" encoding="utf-8"?>
<sst xmlns="http://schemas.openxmlformats.org/spreadsheetml/2006/main" count="139" uniqueCount="90">
  <si>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</si>
  <si>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</si>
  <si>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</si>
  <si>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</si>
  <si>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</si>
  <si>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</si>
  <si>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</si>
  <si>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</si>
  <si>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</si>
  <si>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</si>
  <si>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</si>
  <si>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</si>
  <si>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</si>
  <si>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</si>
  <si>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</si>
  <si>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</si>
  <si>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</si>
  <si>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</si>
  <si>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</si>
  <si>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</si>
  <si>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</si>
  <si>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</si>
  <si>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</si>
  <si>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</si>
  <si>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</si>
  <si>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</si>
  <si>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</si>
  <si>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</si>
  <si>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</si>
  <si>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</si>
  <si>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</si>
  <si>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</si>
  <si>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</si>
  <si>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</si>
  <si>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</si>
  <si>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</si>
  <si>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</si>
  <si>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</si>
  <si>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</si>
  <si>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suomensarja</t>
  </si>
  <si>
    <t>Pesä Ysit</t>
  </si>
  <si>
    <t>1.  ottelu</t>
  </si>
  <si>
    <t>Kirsi Kemppi</t>
  </si>
  <si>
    <t>HP</t>
  </si>
  <si>
    <t>5.</t>
  </si>
  <si>
    <t>play off</t>
  </si>
  <si>
    <t>Pesä Ysit  2</t>
  </si>
  <si>
    <t>11.</t>
  </si>
  <si>
    <t>29.2.1992   Vehkalahti</t>
  </si>
  <si>
    <t>Seurat</t>
  </si>
  <si>
    <t>HP = Haminan Palloilijat  (1928),  kasvattajaseura</t>
  </si>
  <si>
    <t>Pesä Ysit = Pesä Ysit, Lappeenranta  (1976)</t>
  </si>
  <si>
    <t>18.07. 2007  HP - Fera  1-2  (11-10, 6-7, 0-4)</t>
  </si>
  <si>
    <t xml:space="preserve">  15 v   4 kk 19 pv</t>
  </si>
  <si>
    <t>6.</t>
  </si>
  <si>
    <t>ViPa</t>
  </si>
  <si>
    <t>ViPa = Vihdin Pallo  (1967)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</si>
  <si>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</si>
  <si>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</si>
  <si>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</si>
  <si>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</si>
  <si>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</si>
  <si>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</si>
  <si>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</si>
  <si>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</si>
  <si>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</si>
  <si>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</si>
  <si>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</si>
  <si>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</si>
  <si>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</si>
  <si>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</si>
  <si>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</si>
  <si>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03.07. 2010  Helsinki</t>
  </si>
  <si>
    <t>3v</t>
  </si>
  <si>
    <t>Marjut Hylkilä</t>
  </si>
  <si>
    <t>1032</t>
  </si>
  <si>
    <t>23.07. 2011  Kouvola</t>
  </si>
  <si>
    <t>2p</t>
  </si>
  <si>
    <t>Jukka Mäkinen</t>
  </si>
  <si>
    <t>2/3</t>
  </si>
  <si>
    <t>0/1</t>
  </si>
  <si>
    <t>3/4</t>
  </si>
  <si>
    <t xml:space="preserve">  1-2  (8-5, 2-3, 0-1)</t>
  </si>
  <si>
    <t>2/4</t>
  </si>
  <si>
    <t>1/3</t>
  </si>
  <si>
    <t>1/1</t>
  </si>
  <si>
    <t xml:space="preserve">  0-2  (0-5, 6-14)</t>
  </si>
  <si>
    <t>4/8</t>
  </si>
  <si>
    <t>6/12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</si>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</sst>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1" fillId="8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2" width="6.7109375" style="90" customWidth="1"/>
    <col min="3" max="3" width="6.140625" style="90" customWidth="1"/>
    <col min="4" max="4" width="12.42578125" style="92" customWidth="1"/>
    <col min="5" max="12" width="5.7109375" style="92" customWidth="1"/>
    <col min="13" max="13" width="6.28515625" style="92" customWidth="1"/>
    <col min="14" max="14" width="8.28515625" style="92" customWidth="1"/>
    <col min="15" max="15" width="0.42578125" style="92" customWidth="1"/>
    <col min="16" max="23" width="5.85546875" style="92" customWidth="1"/>
    <col min="24" max="27" width="5.855468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2.7109375" style="28" customWidth="1"/>
    <col min="33" max="33" width="61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42</v>
      </c>
      <c r="C1" s="2"/>
      <c r="D1" s="3"/>
      <c r="E1" s="4" t="s">
        <v>48</v>
      </c>
      <c r="F1" s="5"/>
      <c r="G1" s="5"/>
      <c r="H1" s="6"/>
      <c r="I1" s="3"/>
      <c r="J1" s="5"/>
      <c r="K1" s="5"/>
      <c r="L1" s="5"/>
      <c r="M1" s="3"/>
      <c r="N1" s="3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">
      <c r="A4" s="1"/>
      <c r="B4" s="29">
        <v>2007</v>
      </c>
      <c r="C4" s="29"/>
      <c r="D4" s="30" t="s">
        <v>43</v>
      </c>
      <c r="E4" s="29"/>
      <c r="F4" s="31" t="s">
        <v>39</v>
      </c>
      <c r="G4" s="32"/>
      <c r="H4" s="33"/>
      <c r="I4" s="29"/>
      <c r="J4" s="29"/>
      <c r="K4" s="29"/>
      <c r="L4" s="29"/>
      <c r="M4" s="29"/>
      <c r="N4" s="34"/>
      <c r="O4" s="27"/>
      <c r="P4" s="35"/>
      <c r="Q4" s="35"/>
      <c r="R4" s="35"/>
      <c r="S4" s="35"/>
      <c r="T4" s="35"/>
      <c r="U4" s="36"/>
      <c r="V4" s="36"/>
      <c r="W4" s="36"/>
      <c r="X4" s="36"/>
      <c r="Y4" s="36"/>
      <c r="Z4" s="35"/>
      <c r="AA4" s="35"/>
      <c r="AB4" s="35"/>
      <c r="AC4" s="35"/>
      <c r="AD4" s="35"/>
      <c r="AE4" s="35"/>
      <c r="AF4" s="15"/>
      <c r="AG4" s="25"/>
      <c r="AH4" s="26"/>
      <c r="AI4" s="26"/>
      <c r="AJ4" s="26"/>
      <c r="AK4" s="26"/>
      <c r="AL4" s="9"/>
    </row>
    <row r="5" spans="1:38" ht="15" customHeight="1" x14ac:dyDescent="0.2">
      <c r="A5" s="1"/>
      <c r="B5" s="35">
        <v>2007</v>
      </c>
      <c r="C5" s="35" t="s">
        <v>47</v>
      </c>
      <c r="D5" s="37" t="s">
        <v>43</v>
      </c>
      <c r="E5" s="35">
        <v>1</v>
      </c>
      <c r="F5" s="35">
        <v>0</v>
      </c>
      <c r="G5" s="35">
        <v>1</v>
      </c>
      <c r="H5" s="35">
        <v>1</v>
      </c>
      <c r="I5" s="35">
        <v>4</v>
      </c>
      <c r="J5" s="35">
        <v>1</v>
      </c>
      <c r="K5" s="35">
        <v>2</v>
      </c>
      <c r="L5" s="35">
        <v>0</v>
      </c>
      <c r="M5" s="35">
        <v>1</v>
      </c>
      <c r="N5" s="38">
        <v>0.66700000000000004</v>
      </c>
      <c r="O5" s="27">
        <f>PRODUCT(I5/N5)</f>
        <v>5.9970014992503744</v>
      </c>
      <c r="P5" s="35"/>
      <c r="Q5" s="35"/>
      <c r="R5" s="35"/>
      <c r="S5" s="35"/>
      <c r="T5" s="35"/>
      <c r="U5" s="36"/>
      <c r="V5" s="36"/>
      <c r="W5" s="36"/>
      <c r="X5" s="36"/>
      <c r="Y5" s="36"/>
      <c r="Z5" s="35"/>
      <c r="AA5" s="35"/>
      <c r="AB5" s="35"/>
      <c r="AC5" s="35"/>
      <c r="AD5" s="35"/>
      <c r="AE5" s="35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39">
        <v>2008</v>
      </c>
      <c r="C6" s="39"/>
      <c r="D6" s="40" t="s">
        <v>43</v>
      </c>
      <c r="E6" s="39"/>
      <c r="F6" s="41" t="s">
        <v>37</v>
      </c>
      <c r="G6" s="42"/>
      <c r="H6" s="43"/>
      <c r="I6" s="39"/>
      <c r="J6" s="39"/>
      <c r="K6" s="39"/>
      <c r="L6" s="39"/>
      <c r="M6" s="39"/>
      <c r="N6" s="44"/>
      <c r="O6" s="27">
        <v>0</v>
      </c>
      <c r="P6" s="35"/>
      <c r="Q6" s="35"/>
      <c r="R6" s="35"/>
      <c r="S6" s="35"/>
      <c r="T6" s="35"/>
      <c r="U6" s="36"/>
      <c r="V6" s="36"/>
      <c r="W6" s="36"/>
      <c r="X6" s="36"/>
      <c r="Y6" s="36"/>
      <c r="Z6" s="35"/>
      <c r="AA6" s="35"/>
      <c r="AB6" s="35"/>
      <c r="AC6" s="35"/>
      <c r="AD6" s="35"/>
      <c r="AE6" s="35"/>
      <c r="AF6" s="15"/>
      <c r="AG6" s="25"/>
      <c r="AH6" s="26"/>
      <c r="AI6" s="26"/>
      <c r="AJ6" s="26"/>
      <c r="AK6" s="26"/>
      <c r="AL6" s="9"/>
    </row>
    <row r="7" spans="1:38" ht="15" customHeight="1" x14ac:dyDescent="0.2">
      <c r="A7" s="1"/>
      <c r="B7" s="39">
        <v>2009</v>
      </c>
      <c r="C7" s="39"/>
      <c r="D7" s="40" t="s">
        <v>43</v>
      </c>
      <c r="E7" s="39"/>
      <c r="F7" s="41" t="s">
        <v>37</v>
      </c>
      <c r="G7" s="42"/>
      <c r="H7" s="43"/>
      <c r="I7" s="39"/>
      <c r="J7" s="39"/>
      <c r="K7" s="39"/>
      <c r="L7" s="39"/>
      <c r="M7" s="39"/>
      <c r="N7" s="44"/>
      <c r="O7" s="27">
        <v>0</v>
      </c>
      <c r="P7" s="35"/>
      <c r="Q7" s="35"/>
      <c r="R7" s="35"/>
      <c r="S7" s="35"/>
      <c r="T7" s="35"/>
      <c r="U7" s="36"/>
      <c r="V7" s="36"/>
      <c r="W7" s="36"/>
      <c r="X7" s="36"/>
      <c r="Y7" s="36"/>
      <c r="Z7" s="35"/>
      <c r="AA7" s="35"/>
      <c r="AB7" s="35"/>
      <c r="AC7" s="35"/>
      <c r="AD7" s="35"/>
      <c r="AE7" s="35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35">
        <v>2009</v>
      </c>
      <c r="C8" s="35" t="s">
        <v>44</v>
      </c>
      <c r="D8" s="37" t="s">
        <v>40</v>
      </c>
      <c r="E8" s="35">
        <v>5</v>
      </c>
      <c r="F8" s="35">
        <v>0</v>
      </c>
      <c r="G8" s="35">
        <v>0</v>
      </c>
      <c r="H8" s="35">
        <v>1</v>
      </c>
      <c r="I8" s="35">
        <v>4</v>
      </c>
      <c r="J8" s="35">
        <v>3</v>
      </c>
      <c r="K8" s="35">
        <v>1</v>
      </c>
      <c r="L8" s="35">
        <v>0</v>
      </c>
      <c r="M8" s="35">
        <v>0</v>
      </c>
      <c r="N8" s="38">
        <v>0.222</v>
      </c>
      <c r="O8" s="27">
        <f>PRODUCT(I8/N8)</f>
        <v>18.018018018018019</v>
      </c>
      <c r="P8" s="35">
        <v>1</v>
      </c>
      <c r="Q8" s="35">
        <v>0</v>
      </c>
      <c r="R8" s="35">
        <v>0</v>
      </c>
      <c r="S8" s="35">
        <v>0</v>
      </c>
      <c r="T8" s="35">
        <v>1</v>
      </c>
      <c r="U8" s="36"/>
      <c r="V8" s="36"/>
      <c r="W8" s="36"/>
      <c r="X8" s="36"/>
      <c r="Y8" s="36"/>
      <c r="Z8" s="35"/>
      <c r="AA8" s="35"/>
      <c r="AB8" s="45"/>
      <c r="AC8" s="35"/>
      <c r="AD8" s="35"/>
      <c r="AE8" s="35"/>
      <c r="AF8" s="15" t="s">
        <v>45</v>
      </c>
      <c r="AG8" s="25"/>
      <c r="AH8" s="26"/>
      <c r="AI8" s="26"/>
      <c r="AJ8" s="26"/>
      <c r="AK8" s="26"/>
      <c r="AL8" s="9"/>
    </row>
    <row r="9" spans="1:38" ht="15" customHeight="1" x14ac:dyDescent="0.2">
      <c r="A9" s="1"/>
      <c r="B9" s="39">
        <v>2010</v>
      </c>
      <c r="C9" s="39"/>
      <c r="D9" s="40" t="s">
        <v>46</v>
      </c>
      <c r="E9" s="39"/>
      <c r="F9" s="41" t="s">
        <v>37</v>
      </c>
      <c r="G9" s="42"/>
      <c r="H9" s="43"/>
      <c r="I9" s="39"/>
      <c r="J9" s="39"/>
      <c r="K9" s="39"/>
      <c r="L9" s="39"/>
      <c r="M9" s="39"/>
      <c r="N9" s="44"/>
      <c r="O9" s="27">
        <v>0</v>
      </c>
      <c r="P9" s="35"/>
      <c r="Q9" s="35"/>
      <c r="R9" s="35"/>
      <c r="S9" s="35"/>
      <c r="T9" s="35"/>
      <c r="U9" s="36"/>
      <c r="V9" s="36"/>
      <c r="W9" s="36"/>
      <c r="X9" s="36"/>
      <c r="Y9" s="36"/>
      <c r="Z9" s="35"/>
      <c r="AA9" s="35"/>
      <c r="AB9" s="45"/>
      <c r="AC9" s="35"/>
      <c r="AD9" s="35"/>
      <c r="AE9" s="35"/>
      <c r="AF9" s="15"/>
      <c r="AG9" s="25"/>
      <c r="AH9" s="26"/>
      <c r="AI9" s="26"/>
      <c r="AJ9" s="26"/>
      <c r="AK9" s="26"/>
      <c r="AL9" s="9"/>
    </row>
    <row r="10" spans="1:38" ht="15" customHeight="1" x14ac:dyDescent="0.2">
      <c r="A10" s="1"/>
      <c r="B10" s="39">
        <v>2011</v>
      </c>
      <c r="C10" s="39"/>
      <c r="D10" s="40" t="s">
        <v>46</v>
      </c>
      <c r="E10" s="39"/>
      <c r="F10" s="41" t="s">
        <v>37</v>
      </c>
      <c r="G10" s="42"/>
      <c r="H10" s="43"/>
      <c r="I10" s="39"/>
      <c r="J10" s="39"/>
      <c r="K10" s="39"/>
      <c r="L10" s="39"/>
      <c r="M10" s="39"/>
      <c r="N10" s="44"/>
      <c r="O10" s="27">
        <v>0</v>
      </c>
      <c r="P10" s="35"/>
      <c r="Q10" s="35"/>
      <c r="R10" s="35"/>
      <c r="S10" s="35"/>
      <c r="T10" s="35"/>
      <c r="U10" s="36"/>
      <c r="V10" s="36"/>
      <c r="W10" s="36"/>
      <c r="X10" s="36"/>
      <c r="Y10" s="36"/>
      <c r="Z10" s="35"/>
      <c r="AA10" s="35"/>
      <c r="AB10" s="45"/>
      <c r="AC10" s="35"/>
      <c r="AD10" s="35"/>
      <c r="AE10" s="35"/>
      <c r="AF10" s="15"/>
      <c r="AG10" s="25"/>
      <c r="AH10" s="26"/>
      <c r="AI10" s="26"/>
      <c r="AJ10" s="26"/>
      <c r="AK10" s="26"/>
      <c r="AL10" s="9"/>
    </row>
    <row r="11" spans="1:38" ht="15" customHeight="1" x14ac:dyDescent="0.2">
      <c r="A11" s="1"/>
      <c r="B11" s="35">
        <v>2012</v>
      </c>
      <c r="C11" s="35" t="s">
        <v>54</v>
      </c>
      <c r="D11" s="37" t="s">
        <v>55</v>
      </c>
      <c r="E11" s="35">
        <v>14</v>
      </c>
      <c r="F11" s="35">
        <v>0</v>
      </c>
      <c r="G11" s="35">
        <v>1</v>
      </c>
      <c r="H11" s="35">
        <v>2</v>
      </c>
      <c r="I11" s="35">
        <v>20</v>
      </c>
      <c r="J11" s="35">
        <v>8</v>
      </c>
      <c r="K11" s="35">
        <v>7</v>
      </c>
      <c r="L11" s="35">
        <v>4</v>
      </c>
      <c r="M11" s="35">
        <v>1</v>
      </c>
      <c r="N11" s="38">
        <v>0.28599999999999998</v>
      </c>
      <c r="O11" s="27">
        <f>PRODUCT(I11/N11)</f>
        <v>69.930069930069934</v>
      </c>
      <c r="P11" s="35">
        <v>3</v>
      </c>
      <c r="Q11" s="35">
        <v>0</v>
      </c>
      <c r="R11" s="35">
        <v>0</v>
      </c>
      <c r="S11" s="35">
        <v>0</v>
      </c>
      <c r="T11" s="35">
        <v>5</v>
      </c>
      <c r="U11" s="36"/>
      <c r="V11" s="36"/>
      <c r="W11" s="36"/>
      <c r="X11" s="36"/>
      <c r="Y11" s="36"/>
      <c r="Z11" s="35"/>
      <c r="AA11" s="35"/>
      <c r="AB11" s="35"/>
      <c r="AC11" s="35"/>
      <c r="AD11" s="35"/>
      <c r="AE11" s="35"/>
      <c r="AF11" s="15" t="s">
        <v>45</v>
      </c>
      <c r="AG11" s="25"/>
      <c r="AH11" s="26"/>
      <c r="AI11" s="26"/>
      <c r="AJ11" s="26"/>
      <c r="AK11" s="26"/>
      <c r="AL11" s="9"/>
    </row>
    <row r="12" spans="1:38" ht="15" customHeight="1" x14ac:dyDescent="0.2">
      <c r="A12" s="1"/>
      <c r="B12" s="18" t="s">
        <v>9</v>
      </c>
      <c r="C12" s="19"/>
      <c r="D12" s="17"/>
      <c r="E12" s="20">
        <f t="shared" ref="E12:M12" si="0">SUM(E4:E11)</f>
        <v>20</v>
      </c>
      <c r="F12" s="20">
        <f t="shared" si="0"/>
        <v>0</v>
      </c>
      <c r="G12" s="20">
        <f t="shared" si="0"/>
        <v>2</v>
      </c>
      <c r="H12" s="20">
        <f t="shared" si="0"/>
        <v>4</v>
      </c>
      <c r="I12" s="20">
        <f t="shared" si="0"/>
        <v>28</v>
      </c>
      <c r="J12" s="20">
        <f t="shared" si="0"/>
        <v>12</v>
      </c>
      <c r="K12" s="20">
        <f t="shared" si="0"/>
        <v>10</v>
      </c>
      <c r="L12" s="20">
        <f t="shared" si="0"/>
        <v>4</v>
      </c>
      <c r="M12" s="20">
        <f t="shared" si="0"/>
        <v>2</v>
      </c>
      <c r="N12" s="46">
        <f>PRODUCT(I12/O12)</f>
        <v>0.29804644569204042</v>
      </c>
      <c r="O12" s="27">
        <f>SUM(O5:O11)</f>
        <v>93.945089447338319</v>
      </c>
      <c r="P12" s="20">
        <f t="shared" ref="P12:AE12" si="1">SUM(P4:P11)</f>
        <v>4</v>
      </c>
      <c r="Q12" s="20">
        <f t="shared" si="1"/>
        <v>0</v>
      </c>
      <c r="R12" s="20">
        <f t="shared" si="1"/>
        <v>0</v>
      </c>
      <c r="S12" s="20">
        <f t="shared" si="1"/>
        <v>0</v>
      </c>
      <c r="T12" s="20">
        <f t="shared" si="1"/>
        <v>6</v>
      </c>
      <c r="U12" s="20">
        <f t="shared" si="1"/>
        <v>0</v>
      </c>
      <c r="V12" s="20">
        <f t="shared" si="1"/>
        <v>0</v>
      </c>
      <c r="W12" s="20">
        <f t="shared" si="1"/>
        <v>0</v>
      </c>
      <c r="X12" s="20">
        <f t="shared" si="1"/>
        <v>0</v>
      </c>
      <c r="Y12" s="20">
        <f t="shared" si="1"/>
        <v>0</v>
      </c>
      <c r="Z12" s="20">
        <f t="shared" si="1"/>
        <v>0</v>
      </c>
      <c r="AA12" s="20">
        <f t="shared" si="1"/>
        <v>0</v>
      </c>
      <c r="AB12" s="20">
        <f t="shared" si="1"/>
        <v>0</v>
      </c>
      <c r="AC12" s="20">
        <f t="shared" si="1"/>
        <v>0</v>
      </c>
      <c r="AD12" s="20">
        <f t="shared" si="1"/>
        <v>0</v>
      </c>
      <c r="AE12" s="20">
        <f t="shared" si="1"/>
        <v>0</v>
      </c>
      <c r="AF12" s="15"/>
      <c r="AG12" s="25"/>
      <c r="AH12" s="26"/>
      <c r="AI12" s="26"/>
      <c r="AJ12" s="26"/>
      <c r="AK12" s="26"/>
      <c r="AL12" s="9"/>
    </row>
    <row r="13" spans="1:38" ht="15" customHeight="1" x14ac:dyDescent="0.2">
      <c r="A13" s="1"/>
      <c r="B13" s="37" t="s">
        <v>2</v>
      </c>
      <c r="C13" s="47"/>
      <c r="D13" s="48">
        <f>SUM(F12:H12)+((I12-F12-G12)/3)+(E12/3)+(Z12*25)+(AA12*25)+(AB12*10)+(AC12*25)+(AD12*20)+(AE12*15)</f>
        <v>21.333333333333332</v>
      </c>
      <c r="E13" s="1"/>
      <c r="F13" s="1"/>
      <c r="G13" s="1"/>
      <c r="H13" s="1"/>
      <c r="I13" s="1"/>
      <c r="J13" s="1"/>
      <c r="K13" s="1"/>
      <c r="L13" s="1"/>
      <c r="M13" s="1"/>
      <c r="N13" s="4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50"/>
      <c r="AE13" s="1"/>
      <c r="AF13" s="1"/>
      <c r="AG13" s="25"/>
      <c r="AH13" s="26"/>
      <c r="AI13" s="26"/>
      <c r="AJ13" s="26"/>
      <c r="AK13" s="26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9"/>
      <c r="O14" s="51"/>
      <c r="P14" s="1"/>
      <c r="Q14" s="5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53"/>
      <c r="AG14" s="25"/>
      <c r="AH14" s="26"/>
      <c r="AI14" s="26"/>
      <c r="AJ14" s="26"/>
      <c r="AK14" s="26"/>
      <c r="AL14" s="9"/>
    </row>
    <row r="15" spans="1:38" s="11" customFormat="1" ht="15" customHeight="1" x14ac:dyDescent="0.25">
      <c r="A15" s="1"/>
      <c r="B15" s="24" t="s">
        <v>16</v>
      </c>
      <c r="C15" s="54"/>
      <c r="D15" s="54"/>
      <c r="E15" s="20" t="s">
        <v>4</v>
      </c>
      <c r="F15" s="20" t="s">
        <v>13</v>
      </c>
      <c r="G15" s="17" t="s">
        <v>14</v>
      </c>
      <c r="H15" s="20" t="s">
        <v>15</v>
      </c>
      <c r="I15" s="20" t="s">
        <v>3</v>
      </c>
      <c r="J15" s="1"/>
      <c r="K15" s="20" t="s">
        <v>29</v>
      </c>
      <c r="L15" s="20" t="s">
        <v>30</v>
      </c>
      <c r="M15" s="20" t="s">
        <v>31</v>
      </c>
      <c r="N15" s="20" t="s">
        <v>25</v>
      </c>
      <c r="O15" s="27"/>
      <c r="P15" s="55" t="s">
        <v>38</v>
      </c>
      <c r="Q15" s="14"/>
      <c r="R15" s="14"/>
      <c r="S15" s="14"/>
      <c r="T15" s="56"/>
      <c r="U15" s="56"/>
      <c r="V15" s="56"/>
      <c r="W15" s="56"/>
      <c r="X15" s="56"/>
      <c r="Y15" s="14"/>
      <c r="Z15" s="14"/>
      <c r="AA15" s="14"/>
      <c r="AB15" s="14"/>
      <c r="AC15" s="14"/>
      <c r="AD15" s="14"/>
      <c r="AE15" s="14"/>
      <c r="AF15" s="57"/>
      <c r="AG15" s="25"/>
      <c r="AH15" s="10"/>
      <c r="AI15" s="26"/>
      <c r="AJ15" s="26"/>
      <c r="AK15" s="26"/>
      <c r="AL15" s="9"/>
    </row>
    <row r="16" spans="1:38" ht="15" customHeight="1" x14ac:dyDescent="0.2">
      <c r="A16" s="1"/>
      <c r="B16" s="55" t="s">
        <v>17</v>
      </c>
      <c r="C16" s="14"/>
      <c r="D16" s="58"/>
      <c r="E16" s="35">
        <f>PRODUCT(E12)</f>
        <v>20</v>
      </c>
      <c r="F16" s="35">
        <f>PRODUCT(F12)</f>
        <v>0</v>
      </c>
      <c r="G16" s="35">
        <f>PRODUCT(G12)</f>
        <v>2</v>
      </c>
      <c r="H16" s="35">
        <f>PRODUCT(H12)</f>
        <v>4</v>
      </c>
      <c r="I16" s="35">
        <f>PRODUCT(I12)</f>
        <v>28</v>
      </c>
      <c r="J16" s="1"/>
      <c r="K16" s="59">
        <f>PRODUCT((F16+G16)/E16)</f>
        <v>0.1</v>
      </c>
      <c r="L16" s="59">
        <f>PRODUCT(H16/E16)</f>
        <v>0.2</v>
      </c>
      <c r="M16" s="59">
        <f>PRODUCT(I16/E16)</f>
        <v>1.4</v>
      </c>
      <c r="N16" s="38">
        <f>PRODUCT(N12)</f>
        <v>0.29804644569204042</v>
      </c>
      <c r="O16" s="27">
        <f>PRODUCT(O12)</f>
        <v>93.945089447338319</v>
      </c>
      <c r="P16" s="60" t="s">
        <v>21</v>
      </c>
      <c r="Q16" s="61"/>
      <c r="R16" s="61"/>
      <c r="S16" s="62" t="s">
        <v>52</v>
      </c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3" t="s">
        <v>41</v>
      </c>
      <c r="AE16" s="63"/>
      <c r="AF16" s="64" t="s">
        <v>53</v>
      </c>
      <c r="AG16" s="25"/>
      <c r="AH16" s="26"/>
      <c r="AI16" s="26"/>
      <c r="AJ16" s="26"/>
      <c r="AK16" s="26"/>
      <c r="AL16" s="9"/>
    </row>
    <row r="17" spans="1:38" ht="15" customHeight="1" x14ac:dyDescent="0.2">
      <c r="A17" s="1"/>
      <c r="B17" s="65" t="s">
        <v>18</v>
      </c>
      <c r="C17" s="66"/>
      <c r="D17" s="67"/>
      <c r="E17" s="35">
        <f>SUM(P12)</f>
        <v>4</v>
      </c>
      <c r="F17" s="35">
        <f>SUM(Q12)</f>
        <v>0</v>
      </c>
      <c r="G17" s="35">
        <f>SUM(R12)</f>
        <v>0</v>
      </c>
      <c r="H17" s="35">
        <f>SUM(S12)</f>
        <v>0</v>
      </c>
      <c r="I17" s="35">
        <f>SUM(T12)</f>
        <v>6</v>
      </c>
      <c r="J17" s="1"/>
      <c r="K17" s="59">
        <f>PRODUCT((F17+G17)/E17)</f>
        <v>0</v>
      </c>
      <c r="L17" s="59">
        <f>PRODUCT(H17/E17)</f>
        <v>0</v>
      </c>
      <c r="M17" s="59">
        <f>PRODUCT(I17/E17)</f>
        <v>1.5</v>
      </c>
      <c r="N17" s="38">
        <v>0.27300000000000002</v>
      </c>
      <c r="O17" s="27">
        <f>PRODUCT(I17/N17)</f>
        <v>21.978021978021978</v>
      </c>
      <c r="P17" s="68" t="s">
        <v>22</v>
      </c>
      <c r="Q17" s="69"/>
      <c r="R17" s="69"/>
      <c r="S17" s="70" t="s">
        <v>52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 t="s">
        <v>41</v>
      </c>
      <c r="AE17" s="71"/>
      <c r="AF17" s="72" t="s">
        <v>53</v>
      </c>
      <c r="AG17" s="25"/>
      <c r="AH17" s="1"/>
      <c r="AI17" s="26"/>
      <c r="AJ17" s="26"/>
      <c r="AK17" s="26"/>
      <c r="AL17" s="9"/>
    </row>
    <row r="18" spans="1:38" ht="15" customHeight="1" x14ac:dyDescent="0.2">
      <c r="A18" s="1"/>
      <c r="B18" s="73" t="s">
        <v>19</v>
      </c>
      <c r="C18" s="74"/>
      <c r="D18" s="75"/>
      <c r="E18" s="36"/>
      <c r="F18" s="36"/>
      <c r="G18" s="36"/>
      <c r="H18" s="36"/>
      <c r="I18" s="36"/>
      <c r="J18" s="1"/>
      <c r="K18" s="76"/>
      <c r="L18" s="76"/>
      <c r="M18" s="76"/>
      <c r="N18" s="77"/>
      <c r="O18" s="27">
        <v>0</v>
      </c>
      <c r="P18" s="68" t="s">
        <v>23</v>
      </c>
      <c r="Q18" s="69"/>
      <c r="R18" s="69"/>
      <c r="S18" s="70" t="s">
        <v>52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 t="s">
        <v>41</v>
      </c>
      <c r="AE18" s="71"/>
      <c r="AF18" s="72" t="s">
        <v>53</v>
      </c>
      <c r="AG18" s="25"/>
      <c r="AH18" s="1"/>
      <c r="AI18" s="26"/>
      <c r="AJ18" s="26"/>
      <c r="AK18" s="26"/>
      <c r="AL18" s="9"/>
    </row>
    <row r="19" spans="1:38" ht="15" customHeight="1" x14ac:dyDescent="0.2">
      <c r="A19" s="1"/>
      <c r="B19" s="78" t="s">
        <v>20</v>
      </c>
      <c r="C19" s="79"/>
      <c r="D19" s="80"/>
      <c r="E19" s="20">
        <f>SUM(E16:E18)</f>
        <v>24</v>
      </c>
      <c r="F19" s="20">
        <f>SUM(F16:F18)</f>
        <v>0</v>
      </c>
      <c r="G19" s="20">
        <f>SUM(G16:G18)</f>
        <v>2</v>
      </c>
      <c r="H19" s="20">
        <f>SUM(H16:H18)</f>
        <v>4</v>
      </c>
      <c r="I19" s="20">
        <f>SUM(I16:I18)</f>
        <v>34</v>
      </c>
      <c r="J19" s="1"/>
      <c r="K19" s="81">
        <f>PRODUCT((F19+G19)/E19)</f>
        <v>8.3333333333333329E-2</v>
      </c>
      <c r="L19" s="81">
        <f>PRODUCT(H19/E19)</f>
        <v>0.16666666666666666</v>
      </c>
      <c r="M19" s="81">
        <f>PRODUCT(I19/E19)</f>
        <v>1.4166666666666667</v>
      </c>
      <c r="N19" s="46">
        <f>PRODUCT(I19/O19)</f>
        <v>0.2932978556384907</v>
      </c>
      <c r="O19" s="27">
        <f>SUM(O16:O18)</f>
        <v>115.9231114253603</v>
      </c>
      <c r="P19" s="82" t="s">
        <v>24</v>
      </c>
      <c r="Q19" s="83"/>
      <c r="R19" s="83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  <c r="AE19" s="85"/>
      <c r="AF19" s="86"/>
      <c r="AG19" s="25"/>
      <c r="AH19" s="1"/>
      <c r="AI19" s="10"/>
      <c r="AJ19" s="10"/>
      <c r="AK19" s="10"/>
      <c r="AL19" s="9"/>
    </row>
    <row r="20" spans="1:38" ht="15" customHeight="1" x14ac:dyDescent="0.25">
      <c r="A20" s="1"/>
      <c r="B20" s="50"/>
      <c r="C20" s="50"/>
      <c r="D20" s="50"/>
      <c r="E20" s="50"/>
      <c r="F20" s="50"/>
      <c r="G20" s="50"/>
      <c r="H20" s="50"/>
      <c r="I20" s="50"/>
      <c r="J20" s="1"/>
      <c r="K20" s="50"/>
      <c r="L20" s="50"/>
      <c r="M20" s="50"/>
      <c r="N20" s="49"/>
      <c r="O20" s="27"/>
      <c r="P20" s="1"/>
      <c r="Q20" s="52"/>
      <c r="R20" s="1"/>
      <c r="S20" s="1"/>
      <c r="T20" s="27"/>
      <c r="U20" s="27"/>
      <c r="V20" s="8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5"/>
      <c r="AH20" s="1"/>
      <c r="AI20" s="26"/>
      <c r="AJ20" s="26"/>
      <c r="AK20" s="26"/>
      <c r="AL20" s="9"/>
    </row>
    <row r="21" spans="1:38" ht="15" customHeight="1" x14ac:dyDescent="0.25">
      <c r="A21" s="1"/>
      <c r="B21" s="1" t="s">
        <v>49</v>
      </c>
      <c r="C21" s="52"/>
      <c r="D21" s="1" t="s">
        <v>50</v>
      </c>
      <c r="E21" s="1"/>
      <c r="F21" s="27"/>
      <c r="G21" s="27"/>
      <c r="H21" s="1"/>
      <c r="I21" s="1"/>
      <c r="J21" s="1"/>
      <c r="K21" s="1"/>
      <c r="L21" s="1"/>
      <c r="M21" s="1"/>
      <c r="N21" s="52"/>
      <c r="O21" s="27"/>
      <c r="P21" s="1"/>
      <c r="Q21" s="52"/>
      <c r="R21" s="1"/>
      <c r="S21" s="1"/>
      <c r="T21" s="27"/>
      <c r="U21" s="27"/>
      <c r="V21" s="87"/>
      <c r="W21" s="1"/>
      <c r="X21" s="1"/>
      <c r="Y21" s="1"/>
      <c r="Z21" s="1"/>
      <c r="AA21" s="1"/>
      <c r="AB21" s="1"/>
      <c r="AC21" s="1"/>
      <c r="AD21" s="1"/>
      <c r="AE21" s="1"/>
      <c r="AF21" s="53"/>
      <c r="AG21" s="25"/>
      <c r="AH21" s="27"/>
      <c r="AI21" s="10"/>
      <c r="AJ21" s="10"/>
      <c r="AK21" s="10"/>
      <c r="AL21" s="9"/>
    </row>
    <row r="22" spans="1:38" ht="15" customHeight="1" x14ac:dyDescent="0.25">
      <c r="A22" s="1"/>
      <c r="B22" s="1"/>
      <c r="C22" s="52"/>
      <c r="D22" s="1" t="s">
        <v>51</v>
      </c>
      <c r="E22" s="1"/>
      <c r="F22" s="27"/>
      <c r="G22" s="27"/>
      <c r="H22" s="1"/>
      <c r="I22" s="1"/>
      <c r="J22" s="1"/>
      <c r="K22" s="1"/>
      <c r="L22" s="1"/>
      <c r="M22" s="1"/>
      <c r="N22" s="52"/>
      <c r="O22" s="27"/>
      <c r="P22" s="1"/>
      <c r="Q22" s="52"/>
      <c r="R22" s="1"/>
      <c r="S22" s="1"/>
      <c r="T22" s="27"/>
      <c r="U22" s="27"/>
      <c r="V22" s="87"/>
      <c r="W22" s="1"/>
      <c r="X22" s="1"/>
      <c r="Y22" s="1"/>
      <c r="Z22" s="1"/>
      <c r="AA22" s="1"/>
      <c r="AB22" s="1"/>
      <c r="AC22" s="1"/>
      <c r="AD22" s="1"/>
      <c r="AE22" s="1"/>
      <c r="AF22" s="53"/>
      <c r="AG22" s="25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52"/>
      <c r="D23" s="1" t="s">
        <v>56</v>
      </c>
      <c r="E23" s="1"/>
      <c r="F23" s="27"/>
      <c r="G23" s="27"/>
      <c r="H23" s="1"/>
      <c r="I23" s="1"/>
      <c r="J23" s="1"/>
      <c r="K23" s="1"/>
      <c r="L23" s="1"/>
      <c r="M23" s="1"/>
      <c r="N23" s="52"/>
      <c r="O23" s="27"/>
      <c r="P23" s="1"/>
      <c r="Q23" s="52"/>
      <c r="R23" s="1"/>
      <c r="S23" s="1"/>
      <c r="T23" s="27"/>
      <c r="U23" s="27"/>
      <c r="V23" s="87"/>
      <c r="W23" s="1"/>
      <c r="X23" s="1"/>
      <c r="Y23" s="1"/>
      <c r="Z23" s="1"/>
      <c r="AA23" s="1"/>
      <c r="AB23" s="1"/>
      <c r="AC23" s="1"/>
      <c r="AD23" s="1"/>
      <c r="AE23" s="1"/>
      <c r="AF23" s="53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52"/>
      <c r="D24" s="1"/>
      <c r="E24" s="1"/>
      <c r="F24" s="27"/>
      <c r="G24" s="27"/>
      <c r="H24" s="1"/>
      <c r="I24" s="1"/>
      <c r="J24" s="1"/>
      <c r="K24" s="1"/>
      <c r="L24" s="1"/>
      <c r="M24" s="1"/>
      <c r="N24" s="52"/>
      <c r="O24" s="27"/>
      <c r="P24" s="1"/>
      <c r="Q24" s="52"/>
      <c r="R24" s="1"/>
      <c r="S24" s="1"/>
      <c r="T24" s="27"/>
      <c r="U24" s="27"/>
      <c r="V24" s="87"/>
      <c r="W24" s="1"/>
      <c r="X24" s="1"/>
      <c r="Y24" s="1"/>
      <c r="Z24" s="1"/>
      <c r="AA24" s="1"/>
      <c r="AB24" s="1"/>
      <c r="AC24" s="1"/>
      <c r="AD24" s="1"/>
      <c r="AE24" s="1"/>
      <c r="AF24" s="53"/>
      <c r="AG24" s="25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52"/>
      <c r="D25" s="1"/>
      <c r="E25" s="1"/>
      <c r="F25" s="27"/>
      <c r="G25" s="27"/>
      <c r="H25" s="1"/>
      <c r="I25" s="1"/>
      <c r="J25" s="1"/>
      <c r="K25" s="1"/>
      <c r="L25" s="1"/>
      <c r="M25" s="1"/>
      <c r="N25" s="52"/>
      <c r="O25" s="27"/>
      <c r="P25" s="1"/>
      <c r="Q25" s="52"/>
      <c r="R25" s="1"/>
      <c r="S25" s="1"/>
      <c r="T25" s="27"/>
      <c r="U25" s="27"/>
      <c r="V25" s="87"/>
      <c r="W25" s="1"/>
      <c r="X25" s="1"/>
      <c r="Y25" s="1"/>
      <c r="Z25" s="1"/>
      <c r="AA25" s="1"/>
      <c r="AB25" s="1"/>
      <c r="AC25" s="1"/>
      <c r="AD25" s="1"/>
      <c r="AE25" s="1"/>
      <c r="AF25" s="53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52"/>
      <c r="D26" s="1"/>
      <c r="E26" s="1"/>
      <c r="F26" s="27"/>
      <c r="G26" s="27"/>
      <c r="H26" s="1"/>
      <c r="I26" s="1"/>
      <c r="J26" s="1"/>
      <c r="K26" s="1"/>
      <c r="L26" s="1"/>
      <c r="M26" s="1"/>
      <c r="N26" s="52"/>
      <c r="O26" s="27"/>
      <c r="P26" s="1"/>
      <c r="Q26" s="52"/>
      <c r="R26" s="1"/>
      <c r="S26" s="1"/>
      <c r="T26" s="27"/>
      <c r="U26" s="27"/>
      <c r="V26" s="87"/>
      <c r="W26" s="1"/>
      <c r="X26" s="1"/>
      <c r="Y26" s="1"/>
      <c r="Z26" s="1"/>
      <c r="AA26" s="1"/>
      <c r="AB26" s="1"/>
      <c r="AC26" s="1"/>
      <c r="AD26" s="1"/>
      <c r="AE26" s="1"/>
      <c r="AF26" s="53"/>
      <c r="AG26" s="9"/>
      <c r="AH26" s="10"/>
      <c r="AI26" s="10"/>
      <c r="AJ26" s="10"/>
      <c r="AK26" s="10"/>
      <c r="AL26" s="9"/>
    </row>
    <row r="27" spans="1:38" s="8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2"/>
      <c r="O27" s="27"/>
      <c r="P27" s="1"/>
      <c r="Q27" s="52"/>
      <c r="R27" s="1"/>
      <c r="S27" s="1"/>
      <c r="T27" s="27"/>
      <c r="U27" s="27"/>
      <c r="V27" s="87"/>
      <c r="W27" s="1"/>
      <c r="X27" s="1"/>
      <c r="Y27" s="1"/>
      <c r="Z27" s="1"/>
      <c r="AA27" s="1"/>
      <c r="AB27" s="1"/>
      <c r="AC27" s="1"/>
      <c r="AD27" s="1"/>
      <c r="AE27" s="1"/>
      <c r="AF27" s="53"/>
      <c r="AG27" s="9"/>
      <c r="AH27" s="10"/>
      <c r="AI27" s="10"/>
      <c r="AJ27" s="10"/>
      <c r="AK27" s="10"/>
      <c r="AL27" s="9"/>
    </row>
    <row r="28" spans="1:38" s="88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9"/>
      <c r="N28" s="89"/>
      <c r="O28" s="27"/>
      <c r="P28" s="1"/>
      <c r="Q28" s="52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53"/>
      <c r="AG28" s="9"/>
      <c r="AH28" s="10"/>
      <c r="AI28" s="10"/>
      <c r="AJ28" s="10"/>
      <c r="AK28" s="10"/>
      <c r="AL28" s="9"/>
    </row>
    <row r="29" spans="1:38" s="8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52"/>
      <c r="R29" s="1"/>
      <c r="S29" s="1"/>
      <c r="T29" s="27"/>
      <c r="U29" s="27"/>
      <c r="V29" s="87"/>
      <c r="W29" s="87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52"/>
      <c r="R30" s="1"/>
      <c r="S30" s="1"/>
      <c r="T30" s="27"/>
      <c r="U30" s="27"/>
      <c r="V30" s="87"/>
      <c r="W30" s="87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52"/>
      <c r="R31" s="1"/>
      <c r="S31" s="1"/>
      <c r="T31" s="27"/>
      <c r="U31" s="27"/>
      <c r="V31" s="87"/>
      <c r="W31" s="87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9"/>
      <c r="O32" s="27"/>
      <c r="P32" s="1"/>
      <c r="Q32" s="52"/>
      <c r="R32" s="1"/>
      <c r="S32" s="1"/>
      <c r="T32" s="27"/>
      <c r="U32" s="27"/>
      <c r="V32" s="87"/>
      <c r="W32" s="1"/>
      <c r="X32" s="1"/>
      <c r="Y32" s="1"/>
      <c r="Z32" s="1"/>
      <c r="AA32" s="1"/>
      <c r="AB32" s="1"/>
      <c r="AC32" s="1"/>
      <c r="AD32" s="1"/>
      <c r="AE32" s="1"/>
      <c r="AF32" s="53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9"/>
      <c r="N33" s="49"/>
      <c r="O33" s="27"/>
      <c r="P33" s="1"/>
      <c r="Q33" s="52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53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9"/>
      <c r="O34" s="27"/>
      <c r="P34" s="1"/>
      <c r="Q34" s="52"/>
      <c r="R34" s="1"/>
      <c r="S34" s="1"/>
      <c r="T34" s="27"/>
      <c r="U34" s="27"/>
      <c r="V34" s="87"/>
      <c r="W34" s="1"/>
      <c r="X34" s="1"/>
      <c r="Y34" s="1"/>
      <c r="Z34" s="1"/>
      <c r="AA34" s="1"/>
      <c r="AB34" s="1"/>
      <c r="AC34" s="1"/>
      <c r="AD34" s="1"/>
      <c r="AE34" s="1"/>
      <c r="AF34" s="53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9"/>
      <c r="O35" s="27"/>
      <c r="P35" s="1"/>
      <c r="Q35" s="52"/>
      <c r="R35" s="1"/>
      <c r="S35" s="1"/>
      <c r="T35" s="27"/>
      <c r="U35" s="27"/>
      <c r="V35" s="87"/>
      <c r="W35" s="87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  <c r="AI35" s="10"/>
      <c r="AJ35" s="10"/>
      <c r="AK35" s="10"/>
      <c r="AL35" s="8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9"/>
      <c r="O36" s="27"/>
      <c r="P36" s="1"/>
      <c r="Q36" s="52"/>
      <c r="R36" s="1"/>
      <c r="S36" s="1"/>
      <c r="T36" s="27"/>
      <c r="U36" s="27"/>
      <c r="V36" s="87"/>
      <c r="W36" s="87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  <c r="AI36" s="10"/>
      <c r="AJ36" s="10"/>
      <c r="AK36" s="10"/>
      <c r="AL36" s="88"/>
    </row>
    <row r="37" spans="1:38" ht="15" customHeight="1" x14ac:dyDescent="0.25">
      <c r="A37" s="9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52"/>
      <c r="R37" s="1"/>
      <c r="S37" s="1"/>
      <c r="T37" s="27"/>
      <c r="U37" s="27"/>
      <c r="V37" s="87"/>
      <c r="W37" s="87"/>
      <c r="X37" s="27"/>
      <c r="Y37" s="27"/>
      <c r="Z37" s="27"/>
      <c r="AA37" s="27"/>
      <c r="AB37" s="27"/>
      <c r="AC37" s="27"/>
      <c r="AD37" s="27"/>
      <c r="AE37" s="27"/>
      <c r="AF37" s="27"/>
      <c r="AG37" s="9"/>
      <c r="AH37" s="10"/>
    </row>
    <row r="38" spans="1:38" ht="15" customHeight="1" x14ac:dyDescent="0.25">
      <c r="A38" s="9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52"/>
      <c r="R38" s="1"/>
      <c r="S38" s="1"/>
      <c r="T38" s="27"/>
      <c r="U38" s="27"/>
      <c r="V38" s="87"/>
      <c r="W38" s="87"/>
      <c r="X38" s="27"/>
      <c r="Y38" s="27"/>
      <c r="Z38" s="27"/>
      <c r="AA38" s="27"/>
      <c r="AB38" s="27"/>
      <c r="AC38" s="27"/>
      <c r="AD38" s="27"/>
      <c r="AE38" s="27"/>
      <c r="AF38" s="27"/>
      <c r="AG38" s="9"/>
      <c r="AH38" s="10"/>
    </row>
    <row r="39" spans="1:38" ht="15" customHeight="1" x14ac:dyDescent="0.25">
      <c r="A39" s="9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52"/>
      <c r="R39" s="1"/>
      <c r="S39" s="1"/>
      <c r="T39" s="27"/>
      <c r="U39" s="27"/>
      <c r="V39" s="87"/>
      <c r="W39" s="87"/>
      <c r="X39" s="27"/>
      <c r="Y39" s="27"/>
      <c r="Z39" s="27"/>
      <c r="AA39" s="27"/>
      <c r="AB39" s="27"/>
      <c r="AC39" s="27"/>
      <c r="AD39" s="27"/>
      <c r="AE39" s="27"/>
      <c r="AF39" s="9"/>
      <c r="AG39" s="9"/>
      <c r="AH39" s="10"/>
    </row>
    <row r="40" spans="1:38" ht="15" customHeight="1" x14ac:dyDescent="0.25">
      <c r="A40" s="9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52"/>
      <c r="R40" s="1"/>
      <c r="S40" s="1"/>
      <c r="T40" s="27"/>
      <c r="U40" s="27"/>
      <c r="V40" s="87"/>
      <c r="W40" s="87"/>
      <c r="X40" s="27"/>
      <c r="Y40" s="27"/>
      <c r="Z40" s="27"/>
      <c r="AA40" s="27"/>
      <c r="AB40" s="27"/>
      <c r="AC40" s="27"/>
      <c r="AD40" s="27"/>
      <c r="AE40" s="27"/>
      <c r="AF40" s="9"/>
      <c r="AG40" s="9"/>
      <c r="AH40" s="10"/>
    </row>
    <row r="41" spans="1:38" ht="15" customHeight="1" x14ac:dyDescent="0.25">
      <c r="A41" s="9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52"/>
      <c r="R41" s="1"/>
      <c r="S41" s="1"/>
      <c r="T41" s="27"/>
      <c r="U41" s="27"/>
      <c r="V41" s="87"/>
      <c r="W41" s="87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52"/>
      <c r="R42" s="1"/>
      <c r="S42" s="1"/>
      <c r="T42" s="27"/>
      <c r="U42" s="27"/>
      <c r="V42" s="87"/>
      <c r="W42" s="87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52"/>
      <c r="R43" s="1"/>
      <c r="S43" s="1"/>
      <c r="T43" s="27"/>
      <c r="U43" s="27"/>
      <c r="V43" s="87"/>
      <c r="W43" s="87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52"/>
      <c r="R44" s="1"/>
      <c r="S44" s="1"/>
      <c r="T44" s="27"/>
      <c r="U44" s="27"/>
      <c r="V44" s="87"/>
      <c r="W44" s="87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52"/>
      <c r="R45" s="1"/>
      <c r="S45" s="1"/>
      <c r="T45" s="27"/>
      <c r="U45" s="27"/>
      <c r="V45" s="87"/>
      <c r="W45" s="87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52"/>
      <c r="R46" s="1"/>
      <c r="S46" s="1"/>
      <c r="T46" s="27"/>
      <c r="U46" s="27"/>
      <c r="V46" s="87"/>
      <c r="W46" s="87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52"/>
      <c r="R47" s="1"/>
      <c r="S47" s="1"/>
      <c r="T47" s="27"/>
      <c r="U47" s="27"/>
      <c r="V47" s="87"/>
      <c r="W47" s="87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52"/>
      <c r="R48" s="1"/>
      <c r="S48" s="1"/>
      <c r="T48" s="27"/>
      <c r="U48" s="27"/>
      <c r="V48" s="87"/>
      <c r="W48" s="87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52"/>
      <c r="R49" s="1"/>
      <c r="S49" s="1"/>
      <c r="T49" s="27"/>
      <c r="U49" s="27"/>
      <c r="V49" s="87"/>
      <c r="W49" s="87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91"/>
      <c r="M50" s="91"/>
      <c r="N50" s="91"/>
      <c r="O50" s="5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0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52"/>
      <c r="R51" s="1"/>
      <c r="S51" s="1"/>
      <c r="T51" s="27"/>
      <c r="U51" s="27"/>
      <c r="V51" s="87"/>
      <c r="W51" s="87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91"/>
      <c r="M52" s="91"/>
      <c r="N52" s="91"/>
      <c r="O52" s="5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0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91"/>
      <c r="M53" s="91"/>
      <c r="N53" s="91"/>
      <c r="O53" s="5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0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91"/>
      <c r="M54" s="91"/>
      <c r="N54" s="91"/>
      <c r="O54" s="5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0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91"/>
      <c r="M55" s="91"/>
      <c r="N55" s="91"/>
      <c r="O55" s="5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0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91"/>
      <c r="M56" s="91"/>
      <c r="N56" s="91"/>
      <c r="O56" s="5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0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91"/>
      <c r="M57" s="91"/>
      <c r="N57" s="91"/>
      <c r="O57" s="5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0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91"/>
      <c r="M58" s="91"/>
      <c r="N58" s="91"/>
      <c r="O58" s="5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0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91"/>
      <c r="M59" s="91"/>
      <c r="N59" s="91"/>
      <c r="O59" s="5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0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91"/>
      <c r="M60" s="91"/>
      <c r="N60" s="91"/>
      <c r="O60" s="5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0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91"/>
      <c r="M61" s="91"/>
      <c r="N61" s="91"/>
      <c r="O61" s="5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0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91"/>
      <c r="M62" s="91"/>
      <c r="N62" s="91"/>
      <c r="O62" s="5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0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91"/>
      <c r="M63" s="91"/>
      <c r="N63" s="91"/>
      <c r="O63" s="5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0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91"/>
      <c r="M64" s="91"/>
      <c r="N64" s="91"/>
      <c r="O64" s="5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0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91"/>
      <c r="M65" s="91"/>
      <c r="N65" s="91"/>
      <c r="O65" s="5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0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91"/>
      <c r="M66" s="91"/>
      <c r="N66" s="91"/>
      <c r="O66" s="5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0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91"/>
      <c r="M67" s="91"/>
      <c r="N67" s="91"/>
      <c r="O67" s="5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0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91"/>
      <c r="M68" s="91"/>
      <c r="N68" s="91"/>
      <c r="O68" s="5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0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91"/>
      <c r="M69" s="91"/>
      <c r="N69" s="91"/>
      <c r="O69" s="5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0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91"/>
      <c r="M70" s="91"/>
      <c r="N70" s="91"/>
      <c r="O70" s="5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0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91"/>
      <c r="M71" s="91"/>
      <c r="N71" s="91"/>
      <c r="O71" s="5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0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91"/>
      <c r="M72" s="91"/>
      <c r="N72" s="91"/>
      <c r="O72" s="5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0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91"/>
      <c r="M73" s="91"/>
      <c r="N73" s="91"/>
      <c r="O73" s="5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0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91"/>
      <c r="M74" s="91"/>
      <c r="N74" s="91"/>
      <c r="O74" s="5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0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91"/>
      <c r="M75" s="91"/>
      <c r="N75" s="91"/>
      <c r="O75" s="5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0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91"/>
      <c r="M76" s="91"/>
      <c r="N76" s="91"/>
      <c r="O76" s="5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0"/>
      <c r="AG76" s="9"/>
      <c r="AH76" s="10"/>
    </row>
    <row r="77" spans="2:3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91"/>
      <c r="M77" s="91"/>
      <c r="N77" s="91"/>
      <c r="O77" s="5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0"/>
      <c r="AG77" s="9"/>
      <c r="AH77" s="10"/>
    </row>
    <row r="78" spans="2:3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91"/>
      <c r="M78" s="91"/>
      <c r="N78" s="91"/>
      <c r="O78" s="5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0"/>
      <c r="AG78" s="9"/>
      <c r="AH78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110" customWidth="1"/>
    <col min="3" max="3" width="21.5703125" style="91" customWidth="1"/>
    <col min="4" max="4" width="10.5703125" style="111" customWidth="1"/>
    <col min="5" max="5" width="10.42578125" style="111" customWidth="1"/>
    <col min="6" max="6" width="0.7109375" style="51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111" customWidth="1"/>
    <col min="24" max="24" width="9.7109375" style="91" customWidth="1"/>
    <col min="25" max="30" width="9.140625" style="112"/>
  </cols>
  <sheetData>
    <row r="1" spans="1:30" ht="18.75" x14ac:dyDescent="0.3">
      <c r="A1" s="9"/>
      <c r="B1" s="93" t="s">
        <v>57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43"/>
      <c r="Y1" s="96"/>
      <c r="Z1" s="96"/>
      <c r="AA1" s="96"/>
      <c r="AB1" s="96"/>
      <c r="AC1" s="96"/>
      <c r="AD1" s="96"/>
    </row>
    <row r="2" spans="1:30" x14ac:dyDescent="0.25">
      <c r="A2" s="9"/>
      <c r="B2" s="12" t="s">
        <v>42</v>
      </c>
      <c r="C2" s="97" t="s">
        <v>48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7"/>
      <c r="X2" s="57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58</v>
      </c>
      <c r="C3" s="24" t="s">
        <v>59</v>
      </c>
      <c r="D3" s="99" t="s">
        <v>60</v>
      </c>
      <c r="E3" s="100" t="s">
        <v>1</v>
      </c>
      <c r="F3" s="27"/>
      <c r="G3" s="101" t="s">
        <v>61</v>
      </c>
      <c r="H3" s="102" t="s">
        <v>62</v>
      </c>
      <c r="I3" s="102" t="s">
        <v>35</v>
      </c>
      <c r="J3" s="19" t="s">
        <v>63</v>
      </c>
      <c r="K3" s="103" t="s">
        <v>64</v>
      </c>
      <c r="L3" s="103" t="s">
        <v>65</v>
      </c>
      <c r="M3" s="101" t="s">
        <v>66</v>
      </c>
      <c r="N3" s="101" t="s">
        <v>34</v>
      </c>
      <c r="O3" s="102" t="s">
        <v>67</v>
      </c>
      <c r="P3" s="101" t="s">
        <v>62</v>
      </c>
      <c r="Q3" s="101" t="s">
        <v>3</v>
      </c>
      <c r="R3" s="101">
        <v>1</v>
      </c>
      <c r="S3" s="101">
        <v>2</v>
      </c>
      <c r="T3" s="101">
        <v>3</v>
      </c>
      <c r="U3" s="101" t="s">
        <v>68</v>
      </c>
      <c r="V3" s="19" t="s">
        <v>25</v>
      </c>
      <c r="W3" s="18" t="s">
        <v>69</v>
      </c>
      <c r="X3" s="18" t="s">
        <v>70</v>
      </c>
      <c r="Y3" s="96"/>
      <c r="Z3" s="96"/>
      <c r="AA3" s="96"/>
      <c r="AB3" s="96"/>
      <c r="AC3" s="96"/>
      <c r="AD3" s="96"/>
    </row>
    <row r="4" spans="1:30" x14ac:dyDescent="0.25">
      <c r="A4" s="9"/>
      <c r="B4" s="127" t="s">
        <v>72</v>
      </c>
      <c r="C4" s="128" t="s">
        <v>82</v>
      </c>
      <c r="D4" s="104" t="s">
        <v>71</v>
      </c>
      <c r="E4" s="129" t="s">
        <v>40</v>
      </c>
      <c r="F4" s="114"/>
      <c r="G4" s="107"/>
      <c r="H4" s="130"/>
      <c r="I4" s="107">
        <v>1</v>
      </c>
      <c r="J4" s="131" t="s">
        <v>73</v>
      </c>
      <c r="K4" s="131">
        <v>7</v>
      </c>
      <c r="L4" s="131"/>
      <c r="M4" s="131">
        <v>1</v>
      </c>
      <c r="N4" s="107"/>
      <c r="O4" s="130"/>
      <c r="P4" s="107">
        <v>2</v>
      </c>
      <c r="Q4" s="132" t="s">
        <v>83</v>
      </c>
      <c r="R4" s="132"/>
      <c r="S4" s="132" t="s">
        <v>84</v>
      </c>
      <c r="T4" s="132" t="s">
        <v>85</v>
      </c>
      <c r="U4" s="132"/>
      <c r="V4" s="133">
        <v>0.5</v>
      </c>
      <c r="W4" s="128" t="s">
        <v>74</v>
      </c>
      <c r="X4" s="113" t="s">
        <v>75</v>
      </c>
      <c r="Y4" s="96"/>
      <c r="Z4" s="96"/>
      <c r="AA4" s="96"/>
      <c r="AB4" s="96"/>
      <c r="AC4" s="96"/>
      <c r="AD4" s="96"/>
    </row>
    <row r="5" spans="1:30" x14ac:dyDescent="0.25">
      <c r="A5" s="9"/>
      <c r="B5" s="104" t="s">
        <v>76</v>
      </c>
      <c r="C5" s="105" t="s">
        <v>86</v>
      </c>
      <c r="D5" s="104" t="s">
        <v>71</v>
      </c>
      <c r="E5" s="106" t="s">
        <v>40</v>
      </c>
      <c r="F5" s="114"/>
      <c r="G5" s="107"/>
      <c r="H5" s="130"/>
      <c r="I5" s="107">
        <v>1</v>
      </c>
      <c r="J5" s="131" t="s">
        <v>77</v>
      </c>
      <c r="K5" s="131">
        <v>4</v>
      </c>
      <c r="L5" s="131"/>
      <c r="M5" s="131">
        <v>1</v>
      </c>
      <c r="N5" s="107"/>
      <c r="O5" s="130">
        <v>1</v>
      </c>
      <c r="P5" s="107"/>
      <c r="Q5" s="132" t="s">
        <v>87</v>
      </c>
      <c r="R5" s="132" t="s">
        <v>84</v>
      </c>
      <c r="S5" s="132" t="s">
        <v>80</v>
      </c>
      <c r="T5" s="132" t="s">
        <v>79</v>
      </c>
      <c r="U5" s="132" t="s">
        <v>85</v>
      </c>
      <c r="V5" s="133">
        <v>0.5</v>
      </c>
      <c r="W5" s="127" t="s">
        <v>78</v>
      </c>
      <c r="X5" s="107">
        <v>1016</v>
      </c>
      <c r="Y5" s="96"/>
      <c r="Z5" s="96"/>
      <c r="AA5" s="96"/>
      <c r="AB5" s="96"/>
      <c r="AC5" s="96"/>
      <c r="AD5" s="96"/>
    </row>
    <row r="6" spans="1:30" x14ac:dyDescent="0.25">
      <c r="A6" s="25"/>
      <c r="B6" s="24" t="s">
        <v>9</v>
      </c>
      <c r="C6" s="19"/>
      <c r="D6" s="18"/>
      <c r="E6" s="115"/>
      <c r="F6" s="116"/>
      <c r="G6" s="20"/>
      <c r="H6" s="20"/>
      <c r="I6" s="20">
        <f>SUM(I2:I5)</f>
        <v>2</v>
      </c>
      <c r="J6" s="19"/>
      <c r="K6" s="19"/>
      <c r="L6" s="19"/>
      <c r="M6" s="20">
        <f t="shared" ref="M6" si="0">SUM(M2:M5)</f>
        <v>2</v>
      </c>
      <c r="N6" s="20"/>
      <c r="O6" s="20">
        <v>1</v>
      </c>
      <c r="P6" s="20">
        <v>2</v>
      </c>
      <c r="Q6" s="117" t="s">
        <v>88</v>
      </c>
      <c r="R6" s="117" t="s">
        <v>84</v>
      </c>
      <c r="S6" s="117" t="s">
        <v>89</v>
      </c>
      <c r="T6" s="117" t="s">
        <v>81</v>
      </c>
      <c r="U6" s="117" t="s">
        <v>85</v>
      </c>
      <c r="V6" s="46">
        <v>0.5</v>
      </c>
      <c r="W6" s="118"/>
      <c r="X6" s="117"/>
      <c r="Y6" s="96"/>
      <c r="Z6" s="96"/>
      <c r="AA6" s="96"/>
      <c r="AB6" s="96"/>
      <c r="AC6" s="96"/>
      <c r="AD6" s="96"/>
    </row>
    <row r="7" spans="1:30" x14ac:dyDescent="0.25">
      <c r="A7" s="25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96"/>
      <c r="Z7" s="96"/>
      <c r="AA7" s="96"/>
      <c r="AB7" s="96"/>
      <c r="AC7" s="96"/>
      <c r="AD7" s="96"/>
    </row>
    <row r="8" spans="1:30" x14ac:dyDescent="0.25">
      <c r="A8" s="25"/>
      <c r="B8" s="108"/>
      <c r="C8" s="1"/>
      <c r="D8" s="108"/>
      <c r="E8" s="109"/>
      <c r="G8" s="1"/>
      <c r="H8" s="52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6"/>
      <c r="Z8" s="96"/>
      <c r="AA8" s="96"/>
      <c r="AB8" s="96"/>
      <c r="AC8" s="96"/>
      <c r="AD8" s="96"/>
    </row>
    <row r="9" spans="1:30" x14ac:dyDescent="0.25">
      <c r="A9" s="25"/>
      <c r="B9" s="108"/>
      <c r="C9" s="1"/>
      <c r="D9" s="108"/>
      <c r="E9" s="109"/>
      <c r="G9" s="1"/>
      <c r="H9" s="52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6"/>
      <c r="Z9" s="96"/>
      <c r="AA9" s="96"/>
      <c r="AB9" s="96"/>
      <c r="AC9" s="96"/>
      <c r="AD9" s="96"/>
    </row>
    <row r="10" spans="1:30" x14ac:dyDescent="0.25">
      <c r="A10" s="25"/>
      <c r="B10" s="108"/>
      <c r="C10" s="1"/>
      <c r="D10" s="108"/>
      <c r="E10" s="109"/>
      <c r="G10" s="1"/>
      <c r="H10" s="52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6"/>
      <c r="Z10" s="96"/>
      <c r="AA10" s="96"/>
      <c r="AB10" s="96"/>
      <c r="AC10" s="96"/>
      <c r="AD10" s="96"/>
    </row>
    <row r="11" spans="1:30" x14ac:dyDescent="0.25">
      <c r="A11" s="25"/>
      <c r="B11" s="108"/>
      <c r="C11" s="1"/>
      <c r="D11" s="108"/>
      <c r="E11" s="109"/>
      <c r="G11" s="1"/>
      <c r="H11" s="52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6"/>
      <c r="Z11" s="96"/>
      <c r="AA11" s="96"/>
      <c r="AB11" s="96"/>
      <c r="AC11" s="96"/>
      <c r="AD11" s="96"/>
    </row>
    <row r="12" spans="1:30" x14ac:dyDescent="0.25">
      <c r="A12" s="25"/>
      <c r="B12" s="108"/>
      <c r="C12" s="1"/>
      <c r="D12" s="108"/>
      <c r="E12" s="109"/>
      <c r="G12" s="1"/>
      <c r="H12" s="52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6"/>
      <c r="Z12" s="96"/>
      <c r="AA12" s="96"/>
      <c r="AB12" s="96"/>
      <c r="AC12" s="96"/>
      <c r="AD12" s="96"/>
    </row>
    <row r="13" spans="1:30" x14ac:dyDescent="0.25">
      <c r="A13" s="25"/>
      <c r="B13" s="108"/>
      <c r="C13" s="1"/>
      <c r="D13" s="108"/>
      <c r="E13" s="109"/>
      <c r="G13" s="1"/>
      <c r="H13" s="52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6"/>
      <c r="Z13" s="96"/>
      <c r="AA13" s="96"/>
      <c r="AB13" s="96"/>
      <c r="AC13" s="96"/>
      <c r="AD13" s="96"/>
    </row>
    <row r="14" spans="1:30" x14ac:dyDescent="0.25">
      <c r="A14" s="25"/>
      <c r="B14" s="108"/>
      <c r="C14" s="1"/>
      <c r="D14" s="108"/>
      <c r="E14" s="109"/>
      <c r="G14" s="1"/>
      <c r="H14" s="52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6"/>
      <c r="Z14" s="96"/>
      <c r="AA14" s="96"/>
      <c r="AB14" s="96"/>
      <c r="AC14" s="96"/>
      <c r="AD14" s="96"/>
    </row>
    <row r="15" spans="1:30" x14ac:dyDescent="0.25">
      <c r="A15" s="25"/>
      <c r="B15" s="108"/>
      <c r="C15" s="1"/>
      <c r="D15" s="108"/>
      <c r="E15" s="109"/>
      <c r="G15" s="1"/>
      <c r="H15" s="52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6"/>
      <c r="Z15" s="96"/>
      <c r="AA15" s="96"/>
      <c r="AB15" s="96"/>
      <c r="AC15" s="96"/>
      <c r="AD15" s="96"/>
    </row>
    <row r="16" spans="1:30" x14ac:dyDescent="0.25">
      <c r="A16" s="25"/>
      <c r="B16" s="108"/>
      <c r="C16" s="1"/>
      <c r="D16" s="108"/>
      <c r="E16" s="109"/>
      <c r="G16" s="1"/>
      <c r="H16" s="52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6"/>
      <c r="Z16" s="96"/>
      <c r="AA16" s="96"/>
      <c r="AB16" s="96"/>
      <c r="AC16" s="96"/>
      <c r="AD16" s="96"/>
    </row>
    <row r="17" spans="1:30" x14ac:dyDescent="0.25">
      <c r="A17" s="25"/>
      <c r="B17" s="108"/>
      <c r="C17" s="1"/>
      <c r="D17" s="108"/>
      <c r="E17" s="109"/>
      <c r="G17" s="1"/>
      <c r="H17" s="52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6"/>
      <c r="Z17" s="96"/>
      <c r="AA17" s="96"/>
      <c r="AB17" s="96"/>
      <c r="AC17" s="96"/>
      <c r="AD17" s="96"/>
    </row>
    <row r="18" spans="1:30" x14ac:dyDescent="0.25">
      <c r="A18" s="25"/>
      <c r="B18" s="108"/>
      <c r="C18" s="1"/>
      <c r="D18" s="108"/>
      <c r="E18" s="109"/>
      <c r="G18" s="1"/>
      <c r="H18" s="52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6"/>
      <c r="Z18" s="96"/>
      <c r="AA18" s="96"/>
      <c r="AB18" s="96"/>
      <c r="AC18" s="96"/>
      <c r="AD18" s="96"/>
    </row>
    <row r="19" spans="1:30" x14ac:dyDescent="0.25">
      <c r="A19" s="25"/>
      <c r="B19" s="108"/>
      <c r="C19" s="1"/>
      <c r="D19" s="108"/>
      <c r="E19" s="109"/>
      <c r="G19" s="1"/>
      <c r="H19" s="52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6"/>
      <c r="Z19" s="96"/>
      <c r="AA19" s="96"/>
      <c r="AB19" s="96"/>
      <c r="AC19" s="96"/>
      <c r="AD19" s="96"/>
    </row>
    <row r="20" spans="1:30" x14ac:dyDescent="0.25">
      <c r="A20" s="25"/>
      <c r="B20" s="108"/>
      <c r="C20" s="1"/>
      <c r="D20" s="108"/>
      <c r="E20" s="109"/>
      <c r="G20" s="1"/>
      <c r="H20" s="52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6"/>
      <c r="Z20" s="96"/>
      <c r="AA20" s="96"/>
      <c r="AB20" s="96"/>
      <c r="AC20" s="96"/>
      <c r="AD20" s="96"/>
    </row>
    <row r="21" spans="1:30" x14ac:dyDescent="0.25">
      <c r="A21" s="25"/>
      <c r="B21" s="108"/>
      <c r="C21" s="1"/>
      <c r="D21" s="108"/>
      <c r="E21" s="109"/>
      <c r="G21" s="1"/>
      <c r="H21" s="52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6"/>
      <c r="Z21" s="96"/>
      <c r="AA21" s="96"/>
      <c r="AB21" s="96"/>
      <c r="AC21" s="96"/>
      <c r="AD21" s="96"/>
    </row>
    <row r="22" spans="1:30" x14ac:dyDescent="0.25">
      <c r="A22" s="25"/>
      <c r="B22" s="108"/>
      <c r="C22" s="1"/>
      <c r="D22" s="108"/>
      <c r="E22" s="109"/>
      <c r="G22" s="1"/>
      <c r="H22" s="52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6"/>
      <c r="Z22" s="96"/>
      <c r="AA22" s="96"/>
      <c r="AB22" s="96"/>
      <c r="AC22" s="96"/>
      <c r="AD22" s="96"/>
    </row>
    <row r="23" spans="1:30" x14ac:dyDescent="0.25">
      <c r="A23" s="25"/>
      <c r="B23" s="108"/>
      <c r="C23" s="1"/>
      <c r="D23" s="108"/>
      <c r="E23" s="109"/>
      <c r="G23" s="1"/>
      <c r="H23" s="52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6"/>
      <c r="Z23" s="96"/>
      <c r="AA23" s="96"/>
      <c r="AB23" s="96"/>
      <c r="AC23" s="96"/>
      <c r="AD23" s="96"/>
    </row>
    <row r="24" spans="1:30" x14ac:dyDescent="0.25">
      <c r="A24" s="25"/>
      <c r="B24" s="108"/>
      <c r="C24" s="1"/>
      <c r="D24" s="108"/>
      <c r="E24" s="109"/>
      <c r="G24" s="1"/>
      <c r="H24" s="52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6"/>
      <c r="Z24" s="96"/>
      <c r="AA24" s="96"/>
      <c r="AB24" s="96"/>
      <c r="AC24" s="96"/>
      <c r="AD24" s="96"/>
    </row>
    <row r="25" spans="1:30" x14ac:dyDescent="0.25">
      <c r="A25" s="25"/>
      <c r="B25" s="108"/>
      <c r="C25" s="1"/>
      <c r="D25" s="108"/>
      <c r="E25" s="109"/>
      <c r="G25" s="1"/>
      <c r="H25" s="52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6"/>
      <c r="Z25" s="96"/>
      <c r="AA25" s="96"/>
      <c r="AB25" s="96"/>
      <c r="AC25" s="96"/>
      <c r="AD25" s="96"/>
    </row>
    <row r="26" spans="1:30" x14ac:dyDescent="0.25">
      <c r="A26" s="25"/>
      <c r="B26" s="108"/>
      <c r="C26" s="1"/>
      <c r="D26" s="108"/>
      <c r="E26" s="109"/>
      <c r="G26" s="1"/>
      <c r="H26" s="52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6"/>
      <c r="Z26" s="96"/>
      <c r="AA26" s="96"/>
      <c r="AB26" s="96"/>
      <c r="AC26" s="96"/>
      <c r="AD26" s="96"/>
    </row>
    <row r="27" spans="1:30" x14ac:dyDescent="0.25">
      <c r="A27" s="25"/>
      <c r="B27" s="108"/>
      <c r="C27" s="1"/>
      <c r="D27" s="108"/>
      <c r="E27" s="109"/>
      <c r="G27" s="1"/>
      <c r="H27" s="52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6"/>
      <c r="Z27" s="96"/>
      <c r="AA27" s="96"/>
      <c r="AB27" s="96"/>
      <c r="AC27" s="96"/>
      <c r="AD27" s="96"/>
    </row>
    <row r="28" spans="1:30" x14ac:dyDescent="0.25">
      <c r="A28" s="25"/>
      <c r="B28" s="108"/>
      <c r="C28" s="1"/>
      <c r="D28" s="108"/>
      <c r="E28" s="109"/>
      <c r="G28" s="1"/>
      <c r="H28" s="52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6"/>
      <c r="Z28" s="96"/>
      <c r="AA28" s="96"/>
      <c r="AB28" s="96"/>
      <c r="AC28" s="96"/>
      <c r="AD28" s="96"/>
    </row>
    <row r="29" spans="1:30" x14ac:dyDescent="0.25">
      <c r="A29" s="25"/>
      <c r="B29" s="108"/>
      <c r="C29" s="1"/>
      <c r="D29" s="108"/>
      <c r="E29" s="109"/>
      <c r="G29" s="1"/>
      <c r="H29" s="52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6"/>
      <c r="Z29" s="96"/>
      <c r="AA29" s="96"/>
      <c r="AB29" s="96"/>
      <c r="AC29" s="96"/>
      <c r="AD29" s="96"/>
    </row>
    <row r="30" spans="1:30" x14ac:dyDescent="0.25">
      <c r="A30" s="25"/>
      <c r="B30" s="108"/>
      <c r="C30" s="1"/>
      <c r="D30" s="108"/>
      <c r="E30" s="109"/>
      <c r="G30" s="1"/>
      <c r="H30" s="52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6"/>
      <c r="Z30" s="96"/>
      <c r="AA30" s="96"/>
      <c r="AB30" s="96"/>
      <c r="AC30" s="96"/>
      <c r="AD30" s="96"/>
    </row>
    <row r="31" spans="1:30" x14ac:dyDescent="0.25">
      <c r="A31" s="25"/>
      <c r="B31" s="108"/>
      <c r="C31" s="1"/>
      <c r="D31" s="108"/>
      <c r="E31" s="109"/>
      <c r="G31" s="1"/>
      <c r="H31" s="52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6"/>
      <c r="Z31" s="96"/>
      <c r="AA31" s="96"/>
      <c r="AB31" s="96"/>
      <c r="AC31" s="96"/>
      <c r="AD31" s="96"/>
    </row>
    <row r="32" spans="1:30" x14ac:dyDescent="0.25">
      <c r="A32" s="25"/>
      <c r="B32" s="108"/>
      <c r="C32" s="1"/>
      <c r="D32" s="108"/>
      <c r="E32" s="109"/>
      <c r="G32" s="1"/>
      <c r="H32" s="52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6"/>
      <c r="Z32" s="96"/>
      <c r="AA32" s="96"/>
      <c r="AB32" s="96"/>
      <c r="AC32" s="96"/>
      <c r="AD32" s="96"/>
    </row>
    <row r="33" spans="1:30" x14ac:dyDescent="0.25">
      <c r="A33" s="25"/>
      <c r="B33" s="108"/>
      <c r="C33" s="1"/>
      <c r="D33" s="108"/>
      <c r="E33" s="109"/>
      <c r="G33" s="1"/>
      <c r="H33" s="52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6"/>
      <c r="Z33" s="96"/>
      <c r="AA33" s="96"/>
      <c r="AB33" s="96"/>
      <c r="AC33" s="96"/>
      <c r="AD33" s="96"/>
    </row>
    <row r="34" spans="1:30" x14ac:dyDescent="0.25">
      <c r="A34" s="25"/>
      <c r="B34" s="108"/>
      <c r="C34" s="1"/>
      <c r="D34" s="108"/>
      <c r="E34" s="109"/>
      <c r="G34" s="1"/>
      <c r="H34" s="52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2019-01-23T09:25:43Z</dcterms:modified>
</cp:coreProperties>
</file>